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Индикаторы" sheetId="2" r:id="rId1"/>
    <sheet name="Результат" sheetId="3" r:id="rId2"/>
    <sheet name="Финансирование" sheetId="4" r:id="rId3"/>
  </sheets>
  <definedNames>
    <definedName name="_xlnm.Print_Titles" localSheetId="0">Индикаторы!$3:$3</definedName>
    <definedName name="_xlnm.Print_Titles" localSheetId="1">Результат!$3:$3</definedName>
    <definedName name="_xlnm.Print_Titles" localSheetId="2">Финансирование!$A:$B,Финансирование!$3:$6</definedName>
  </definedNames>
  <calcPr calcId="145621"/>
</workbook>
</file>

<file path=xl/calcChain.xml><?xml version="1.0" encoding="utf-8"?>
<calcChain xmlns="http://schemas.openxmlformats.org/spreadsheetml/2006/main">
  <c r="AF26" i="4" l="1"/>
  <c r="AE26" i="4"/>
  <c r="AD26" i="4"/>
  <c r="AC26" i="4"/>
  <c r="AB26" i="4"/>
  <c r="AA26" i="4"/>
  <c r="Z26" i="4"/>
  <c r="Y26" i="4"/>
  <c r="N26" i="4"/>
  <c r="M26" i="4"/>
  <c r="D26" i="4"/>
  <c r="X26" i="4" s="1"/>
  <c r="C26" i="4"/>
  <c r="W26" i="4" s="1"/>
  <c r="AF25" i="4"/>
  <c r="AE25" i="4"/>
  <c r="AD25" i="4"/>
  <c r="AC25" i="4"/>
  <c r="AB25" i="4"/>
  <c r="AA25" i="4"/>
  <c r="Z25" i="4"/>
  <c r="Y25" i="4"/>
  <c r="N25" i="4"/>
  <c r="M25" i="4"/>
  <c r="D25" i="4"/>
  <c r="X25" i="4" s="1"/>
  <c r="C25" i="4"/>
  <c r="W25" i="4" s="1"/>
  <c r="AF24" i="4"/>
  <c r="AE24" i="4"/>
  <c r="AD24" i="4"/>
  <c r="AC24" i="4"/>
  <c r="AB24" i="4"/>
  <c r="AA24" i="4"/>
  <c r="Z24" i="4"/>
  <c r="Y24" i="4"/>
  <c r="N24" i="4"/>
  <c r="M24" i="4"/>
  <c r="D24" i="4"/>
  <c r="X24" i="4" s="1"/>
  <c r="C24" i="4"/>
  <c r="W24" i="4" s="1"/>
  <c r="AF23" i="4"/>
  <c r="AE23" i="4"/>
  <c r="AD23" i="4"/>
  <c r="AC23" i="4"/>
  <c r="AB23" i="4"/>
  <c r="AA23" i="4"/>
  <c r="Z23" i="4"/>
  <c r="Y23" i="4"/>
  <c r="N23" i="4"/>
  <c r="M23" i="4"/>
  <c r="D23" i="4"/>
  <c r="X23" i="4" s="1"/>
  <c r="C23" i="4"/>
  <c r="W23" i="4" s="1"/>
  <c r="AF22" i="4"/>
  <c r="AE22" i="4"/>
  <c r="AD22" i="4"/>
  <c r="AC22" i="4"/>
  <c r="AB22" i="4"/>
  <c r="AA22" i="4"/>
  <c r="Z22" i="4"/>
  <c r="Y22" i="4"/>
  <c r="N22" i="4"/>
  <c r="M22" i="4"/>
  <c r="D22" i="4"/>
  <c r="X22" i="4" s="1"/>
  <c r="C22" i="4"/>
  <c r="W22" i="4" s="1"/>
  <c r="AF21" i="4"/>
  <c r="AE21" i="4"/>
  <c r="AD21" i="4"/>
  <c r="AC21" i="4"/>
  <c r="AB21" i="4"/>
  <c r="AA21" i="4"/>
  <c r="Z21" i="4"/>
  <c r="Y21" i="4"/>
  <c r="N21" i="4"/>
  <c r="M21" i="4"/>
  <c r="D21" i="4"/>
  <c r="X21" i="4" s="1"/>
  <c r="C21" i="4"/>
  <c r="W21" i="4" s="1"/>
  <c r="AF20" i="4"/>
  <c r="AE20" i="4"/>
  <c r="AD20" i="4"/>
  <c r="AC20" i="4"/>
  <c r="AB20" i="4"/>
  <c r="AA20" i="4"/>
  <c r="Z20" i="4"/>
  <c r="Y20" i="4"/>
  <c r="N20" i="4"/>
  <c r="M20" i="4"/>
  <c r="D20" i="4"/>
  <c r="X20" i="4" s="1"/>
  <c r="C20" i="4"/>
  <c r="W20" i="4" s="1"/>
  <c r="AF19" i="4"/>
  <c r="AE19" i="4"/>
  <c r="AD19" i="4"/>
  <c r="AC19" i="4"/>
  <c r="AB19" i="4"/>
  <c r="AA19" i="4"/>
  <c r="Z19" i="4"/>
  <c r="Y19" i="4"/>
  <c r="N19" i="4"/>
  <c r="M19" i="4"/>
  <c r="D19" i="4"/>
  <c r="X19" i="4" s="1"/>
  <c r="C19" i="4"/>
  <c r="W19" i="4" s="1"/>
  <c r="AF18" i="4"/>
  <c r="AE18" i="4"/>
  <c r="AD18" i="4"/>
  <c r="AC18" i="4"/>
  <c r="AB18" i="4"/>
  <c r="AA18" i="4"/>
  <c r="Z18" i="4"/>
  <c r="Y18" i="4"/>
  <c r="N18" i="4"/>
  <c r="M18" i="4"/>
  <c r="D18" i="4"/>
  <c r="X18" i="4" s="1"/>
  <c r="C18" i="4"/>
  <c r="W18" i="4" s="1"/>
  <c r="AF17" i="4"/>
  <c r="AE17" i="4"/>
  <c r="AD17" i="4"/>
  <c r="AC17" i="4"/>
  <c r="AB17" i="4"/>
  <c r="AA17" i="4"/>
  <c r="Z17" i="4"/>
  <c r="Y17" i="4"/>
  <c r="N17" i="4"/>
  <c r="M17" i="4"/>
  <c r="D17" i="4"/>
  <c r="X17" i="4" s="1"/>
  <c r="C17" i="4"/>
  <c r="W17" i="4" s="1"/>
  <c r="AF16" i="4"/>
  <c r="AE16" i="4"/>
  <c r="AD16" i="4"/>
  <c r="AC16" i="4"/>
  <c r="AB16" i="4"/>
  <c r="AA16" i="4"/>
  <c r="Z16" i="4"/>
  <c r="Y16" i="4"/>
  <c r="N16" i="4"/>
  <c r="M16" i="4"/>
  <c r="D16" i="4"/>
  <c r="X16" i="4" s="1"/>
  <c r="C16" i="4"/>
  <c r="W16" i="4" s="1"/>
  <c r="AF15" i="4"/>
  <c r="AE15" i="4"/>
  <c r="AD15" i="4"/>
  <c r="AC15" i="4"/>
  <c r="AB15" i="4"/>
  <c r="AA15" i="4"/>
  <c r="Z15" i="4"/>
  <c r="Y15" i="4"/>
  <c r="N15" i="4"/>
  <c r="M15" i="4"/>
  <c r="D15" i="4"/>
  <c r="X15" i="4" s="1"/>
  <c r="C15" i="4"/>
  <c r="W15" i="4" s="1"/>
  <c r="AF14" i="4"/>
  <c r="AE14" i="4"/>
  <c r="AD14" i="4"/>
  <c r="AC14" i="4"/>
  <c r="AB14" i="4"/>
  <c r="AA14" i="4"/>
  <c r="Z14" i="4"/>
  <c r="Y14" i="4"/>
  <c r="N14" i="4"/>
  <c r="M14" i="4"/>
  <c r="D14" i="4"/>
  <c r="X14" i="4" s="1"/>
  <c r="C14" i="4"/>
  <c r="W14" i="4" s="1"/>
  <c r="AF13" i="4"/>
  <c r="AE13" i="4"/>
  <c r="AD13" i="4"/>
  <c r="AC13" i="4"/>
  <c r="AB13" i="4"/>
  <c r="AA13" i="4"/>
  <c r="Z13" i="4"/>
  <c r="Y13" i="4"/>
  <c r="N13" i="4"/>
  <c r="M13" i="4"/>
  <c r="D13" i="4"/>
  <c r="X13" i="4" s="1"/>
  <c r="C13" i="4"/>
  <c r="W13" i="4" s="1"/>
  <c r="AF12" i="4"/>
  <c r="AE12" i="4"/>
  <c r="AD12" i="4"/>
  <c r="AC12" i="4"/>
  <c r="AB12" i="4"/>
  <c r="AA12" i="4"/>
  <c r="Z12" i="4"/>
  <c r="Y12" i="4"/>
  <c r="N12" i="4"/>
  <c r="M12" i="4"/>
  <c r="D12" i="4"/>
  <c r="X12" i="4" s="1"/>
  <c r="C12" i="4"/>
  <c r="W12" i="4" s="1"/>
  <c r="AF11" i="4"/>
  <c r="AE11" i="4"/>
  <c r="AD11" i="4"/>
  <c r="AC11" i="4"/>
  <c r="AB11" i="4"/>
  <c r="AA11" i="4"/>
  <c r="Z11" i="4"/>
  <c r="Y11" i="4"/>
  <c r="N11" i="4"/>
  <c r="M11" i="4"/>
  <c r="D11" i="4"/>
  <c r="X11" i="4" s="1"/>
  <c r="C11" i="4"/>
  <c r="W11" i="4" s="1"/>
  <c r="AF10" i="4"/>
  <c r="AE10" i="4"/>
  <c r="AD10" i="4"/>
  <c r="AC10" i="4"/>
  <c r="AB10" i="4"/>
  <c r="AA10" i="4"/>
  <c r="Z10" i="4"/>
  <c r="Y10" i="4"/>
  <c r="N10" i="4"/>
  <c r="M10" i="4"/>
  <c r="D10" i="4"/>
  <c r="X10" i="4" s="1"/>
  <c r="C10" i="4"/>
  <c r="W10" i="4" s="1"/>
  <c r="AF9" i="4"/>
  <c r="AE9" i="4"/>
  <c r="AD9" i="4"/>
  <c r="AC9" i="4"/>
  <c r="AB9" i="4"/>
  <c r="AA9" i="4"/>
  <c r="Z9" i="4"/>
  <c r="Y9" i="4"/>
  <c r="N9" i="4"/>
  <c r="M9" i="4"/>
  <c r="D9" i="4"/>
  <c r="X9" i="4" s="1"/>
  <c r="C9" i="4"/>
  <c r="W9" i="4" s="1"/>
  <c r="AF8" i="4"/>
  <c r="AE8" i="4"/>
  <c r="AD8" i="4"/>
  <c r="AC8" i="4"/>
  <c r="AB8" i="4"/>
  <c r="AA8" i="4"/>
  <c r="Z8" i="4"/>
  <c r="Y8" i="4"/>
  <c r="N8" i="4"/>
  <c r="M8" i="4"/>
  <c r="D8" i="4"/>
  <c r="X8" i="4" s="1"/>
  <c r="C8" i="4"/>
  <c r="W8" i="4" s="1"/>
  <c r="AF7" i="4"/>
  <c r="AE7" i="4"/>
  <c r="AD7" i="4"/>
  <c r="AC7" i="4"/>
  <c r="AB7" i="4"/>
  <c r="AA7" i="4"/>
  <c r="Z7" i="4"/>
  <c r="Y7" i="4"/>
  <c r="N7" i="4"/>
  <c r="M7" i="4"/>
  <c r="D7" i="4"/>
  <c r="X7" i="4" s="1"/>
  <c r="C7" i="4"/>
  <c r="W7" i="4" s="1"/>
  <c r="F122" i="2"/>
  <c r="F121" i="2"/>
  <c r="F120" i="2"/>
  <c r="F119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89" i="2"/>
  <c r="F88" i="2"/>
  <c r="F87" i="2"/>
  <c r="F85" i="2"/>
  <c r="F84" i="2"/>
  <c r="F83" i="2"/>
  <c r="F82" i="2"/>
  <c r="F80" i="2"/>
  <c r="F79" i="2"/>
  <c r="F78" i="2"/>
  <c r="F77" i="2"/>
  <c r="F75" i="2"/>
  <c r="F74" i="2"/>
  <c r="F73" i="2"/>
  <c r="F72" i="2"/>
  <c r="F70" i="2"/>
  <c r="F69" i="2"/>
  <c r="F68" i="2"/>
  <c r="F66" i="2"/>
  <c r="F65" i="2"/>
  <c r="F63" i="2"/>
  <c r="F62" i="2"/>
  <c r="F61" i="2"/>
  <c r="F60" i="2"/>
  <c r="F59" i="2"/>
  <c r="F58" i="2"/>
  <c r="F57" i="2"/>
  <c r="F55" i="2"/>
  <c r="F53" i="2"/>
  <c r="F52" i="2"/>
  <c r="F50" i="2"/>
  <c r="F49" i="2"/>
  <c r="F48" i="2"/>
  <c r="F47" i="2"/>
  <c r="F45" i="2"/>
  <c r="F44" i="2"/>
  <c r="F43" i="2"/>
  <c r="F42" i="2"/>
  <c r="F41" i="2"/>
  <c r="F40" i="2"/>
  <c r="F39" i="2"/>
  <c r="F38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8" i="2"/>
  <c r="F17" i="2"/>
  <c r="F16" i="2"/>
  <c r="F14" i="2"/>
  <c r="F13" i="2"/>
  <c r="F12" i="2"/>
  <c r="F11" i="2"/>
  <c r="F10" i="2"/>
  <c r="F8" i="2"/>
  <c r="F7" i="2"/>
  <c r="F6" i="2"/>
  <c r="F5" i="2"/>
</calcChain>
</file>

<file path=xl/sharedStrings.xml><?xml version="1.0" encoding="utf-8"?>
<sst xmlns="http://schemas.openxmlformats.org/spreadsheetml/2006/main" count="354" uniqueCount="191">
  <si>
    <t>Ключевский район</t>
  </si>
  <si>
    <t>Индикаторы за 12 месяцев  2015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</si>
  <si>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</si>
  <si>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</si>
  <si>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</si>
  <si>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</si>
  <si>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</si>
  <si>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</si>
  <si>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>"Обеспечение прав граждан и их безопасности" на 2015-2020 годы</t>
  </si>
  <si>
    <t>1.уровень преступности (количество зарегистрированных преступлений на 1000 человек населения)</t>
  </si>
  <si>
    <t>единиц</t>
  </si>
  <si>
    <t>2.удельный вес преступлений, совершенных несовершеннолетними, в структуре общей преступности</t>
  </si>
  <si>
    <t>%</t>
  </si>
  <si>
    <t>3.удельный вес преступлений, совершенных лицами, ранее совершавшими преступления в структуре общей преступности</t>
  </si>
  <si>
    <t>4.уменьшение доли преступлений, совершенных на улицах и в других общественных местах</t>
  </si>
  <si>
    <t>"Патриотическое воспитание граждан Ключевского района" на 2015-2020 годы</t>
  </si>
  <si>
    <t>1.доля граждан, участвующих в мероприятиях по патриотическому воспитанию, по отношению к общему количеству граждан</t>
  </si>
  <si>
    <t>2.доля граждан, положительно оценивающих результаты проведения мероприятий по патриотическому воспитанию по отношению к общему количеству граждан</t>
  </si>
  <si>
    <t>3.количество подготовленных организаторов и специалистов патриотического воспитания</t>
  </si>
  <si>
    <t>чел.</t>
  </si>
  <si>
    <t>4.количество действующих патриотических объединений, клубов, центров, в том числе детских и молодежных</t>
  </si>
  <si>
    <t>ед.</t>
  </si>
  <si>
    <t>5.количество историко-патриотических, героико-патриотических, военно-патриотических музеев и музейных комнат, уголков памяти в образовательных и других учреждениях, на предприятиях, объединениях и т.д.</t>
  </si>
  <si>
    <t>"Повышение безопасности дорожного движения в Ключевском районе" на 2015-2020 годы</t>
  </si>
  <si>
    <t>1.снижение аварийности на улицах и дорогах сел Ключевского района относительно аналогичного периода прошедшего года</t>
  </si>
  <si>
    <t>2.сокращение количества лиц, погибших и пострадавших в дорожно-транспортных происшествий относительно аналогичного периода прошедшего года</t>
  </si>
  <si>
    <t>3.уменьшение детского дорожно-транспортного травматизма относительно 2014 года</t>
  </si>
  <si>
    <t>"Поддержка и развитие малого и среднего предпринимательства в Ключевском районе" на 2014-2020 годы</t>
  </si>
  <si>
    <t>1.численность субъектов малого и среднего предпринимательства</t>
  </si>
  <si>
    <t>2.численность занятых в сфере малого и среднего предпринимательства</t>
  </si>
  <si>
    <t>чел</t>
  </si>
  <si>
    <t>3.численность субъектов малого и среднего предпринимательства, получающих государственную поддержку</t>
  </si>
  <si>
    <t>4.среднесписочная численность работников малых и средних предприятий</t>
  </si>
  <si>
    <t>5.среднемесячная заработная плата в сфере малого и среднего предпринимательства</t>
  </si>
  <si>
    <t>руб.</t>
  </si>
  <si>
    <t>6.объем поступления налогов и сборов от субъектов малого и среднего предпринимательства</t>
  </si>
  <si>
    <t>тыс.руб.</t>
  </si>
  <si>
    <t>7.доля субъектов малого и среднего предпринимательства от общего числа зарегистрированных на территории, получающих поддержку</t>
  </si>
  <si>
    <t>8.прирост численности субъектов малого и среднего предпринимательства</t>
  </si>
  <si>
    <t>9.доля среднесписочной численности работников малых и средних предприятий в среднесписочной численности работников по району</t>
  </si>
  <si>
    <t>"Развитие культуры Ключевского района" на 2015-2020 годы</t>
  </si>
  <si>
    <t>1.доля объектов культурного наследия, находящихся в удовлетворенном состоянии, в общем количестве объектов культурного наследия федерального, регионального и местного (муниципального) значения на территории района изученных в ходе мониторинга</t>
  </si>
  <si>
    <t>2.количество посещений библиотек (на 1 жителя в год)</t>
  </si>
  <si>
    <t>посещений</t>
  </si>
  <si>
    <t>3.посещаемость музея Ключевского района (на 1 жителя в год)</t>
  </si>
  <si>
    <t>4.увеличение количества посещений культурно-досуговых мероприятий по сравнению с аналогичным периодом прошлого года</t>
  </si>
  <si>
    <t>5.увеличение численности участников культурно-досуговых мероприятий по сравнению с аналогичным периодом прошлого года</t>
  </si>
  <si>
    <t>6.доля детей, обучающихся в учреждениях дополнительного образования в общей численности детей школьного возраста</t>
  </si>
  <si>
    <t>7.динамика примерных (индикативных) значений соотношения средней заработной платы работников учреждений культуры Ключевского района и средней заработной платы в Алтайском крае</t>
  </si>
  <si>
    <t>5.1</t>
  </si>
  <si>
    <t>Наследие</t>
  </si>
  <si>
    <t>1.доля библиотек, подключенных к Интернету, в общем количестве библиотек Ключевского района</t>
  </si>
  <si>
    <t>2.среднее число книговыдач в расчете на 1 тыс населения</t>
  </si>
  <si>
    <t>экз.</t>
  </si>
  <si>
    <t>3.доля новых поступлений в библиотечные фонды от общего фонда</t>
  </si>
  <si>
    <t>4.число экскурсий, лекций и других культурно-просветительских мероприятий, организованных районным краеведческим музеем</t>
  </si>
  <si>
    <t>5.доля представленных (во всех формах) зрителю музейных предметов в общем количестве музейных предметов основного фонда</t>
  </si>
  <si>
    <t>6.доля музеев, имеющих сайт в Интернете, в общем количестве музеев Ключевского района</t>
  </si>
  <si>
    <t>7.соответствие условий хранения музейных фондов современным требованиям</t>
  </si>
  <si>
    <t>8.уровень комплектнования книжных фондов библиотек по сравнению с установленным нормативом</t>
  </si>
  <si>
    <t>экз. на 1000 чел.</t>
  </si>
  <si>
    <t>5.2</t>
  </si>
  <si>
    <t>Искусство и народное творчество</t>
  </si>
  <si>
    <t>1.средняя численность зрителей на мероприятия в расчете на 1 тыс. человек</t>
  </si>
  <si>
    <t>2.доля современной материально-технической базы в учреждениях культуры</t>
  </si>
  <si>
    <t>3.охват сельского населения услугами учреждений культуры</t>
  </si>
  <si>
    <t>4.доля участников коллективов самодеятельного народного творчества в общей численности населения Ключевского района</t>
  </si>
  <si>
    <t>5.3</t>
  </si>
  <si>
    <t>Образование в сфере культуры и искуства</t>
  </si>
  <si>
    <t>1.доля детей, привлекаемых к участию в творческих мероприятиях, в общем числе детей района</t>
  </si>
  <si>
    <t>2.доля детей, участвующих в краевых, всероссийских и международных конкурсов и фестивалей в общем числе детей обучающихся в учреждениях дополнительного образования</t>
  </si>
  <si>
    <t>5.4</t>
  </si>
  <si>
    <t>Обеспечение условий реализации программы и развития отрасли</t>
  </si>
  <si>
    <t>1.уровень удовлетворенности жителей Ключевского района качеством предоставления муниципальных услуг в сфере культуры</t>
  </si>
  <si>
    <t>"Развитие молодежной политики"на 2015-2020 годы</t>
  </si>
  <si>
    <t>1.общее число молодых людей, участвующих в реализации мероприятий программы</t>
  </si>
  <si>
    <t>2.численность молодых людей, принимающих участие в волонтерской деятельности</t>
  </si>
  <si>
    <t>3.численность молодых людей, участвующих в реализации мероприятий программы в сфере гражданского образования и патриотического воспитания</t>
  </si>
  <si>
    <t>4.численность молодых людей, участвующих в районных, краевых конкурсах профессионального мастерства молодых специалистов</t>
  </si>
  <si>
    <t>5.увеличение удельного веса численности активных молодых людей в возрасте от 14 до 30 лет</t>
  </si>
  <si>
    <t>6.число молодых людей, вовлеченных в реализуемые органами исполнительной власти проекты и программы в сфере поддержки талантливой молодежи к аналогимчному периоду прошлого года</t>
  </si>
  <si>
    <t>7.число молодежи участвующей в реализации мероприятий программы в сфере патриотического воспитания, профилактики этнического и религиозного экстремизма к аналогичному периоду прошлого года</t>
  </si>
  <si>
    <t>"Развитие образования в Ключевском районе" на 2015-2020 годы</t>
  </si>
  <si>
    <t>1.доля детей в возрасте от 5 до 18 лет,обучающихся по дополнительным образовательным программам, в общей численности детей этого возраста</t>
  </si>
  <si>
    <t>2.доля детей, привлекаемых к участию в творческих мероприятиях, в общем числе детей</t>
  </si>
  <si>
    <t>7.1</t>
  </si>
  <si>
    <t>Развитие дошкольного образования в Ключевском районе</t>
  </si>
  <si>
    <t>1.доля детей в возрасте от 1 года до 6 лет, охваченных услугами дошкольного образования, от общего количества детей данного возраста</t>
  </si>
  <si>
    <t>2.доля детей в возрасте от 3 до 7 лет, охваченных услугами дошкольного образования, от общего количества детей данного возраста</t>
  </si>
  <si>
    <t>3.количество образовательных организаций, принявших участие в профессиональных конкурсах, в общей количестве образовательных организаций, реализующих основную общеобразовательную программу дошкольного образования</t>
  </si>
  <si>
    <t>шт.</t>
  </si>
  <si>
    <t>7.2</t>
  </si>
  <si>
    <t>Организация каникулярного отдыха, занятости детей и подростков Ключевского района</t>
  </si>
  <si>
    <t>1.доля детей, отдохнувших в детских оздоровительных организациях различного типа</t>
  </si>
  <si>
    <t>2.доля детей, охваченных различными формами отдыха, оздоровления</t>
  </si>
  <si>
    <t>3.количество детей, отдохнувших в оздоровительных учреждениях района и края</t>
  </si>
  <si>
    <t>4.уровень обеспеченности детских оздоровительных учреждений подготовленными кадрами</t>
  </si>
  <si>
    <t>7.3</t>
  </si>
  <si>
    <t>Школьное питание в Ключевском районе</t>
  </si>
  <si>
    <t>1.охват обучающихся 1-11 классов общеобразовательных учреждений района питания</t>
  </si>
  <si>
    <t>2.доля квалифицированных специалистов школьных пищеблоков (5-6 разряд) в общей численности работников школьных столовых</t>
  </si>
  <si>
    <t>3.доля учреждений образования, выполнивших капитальный ремонт пищеблоков</t>
  </si>
  <si>
    <t>4.удельный вес полностью оснащенных пищеблоков школьных столовых современными технологическим оборудованием в соотвествтии с санитарно-гигиеническими требованиями</t>
  </si>
  <si>
    <t>"Развитие туризма в Ключевском районе на 2015-2020 годы"</t>
  </si>
  <si>
    <t>1.количество субъектов, оказывающих услуги в сфере туризма</t>
  </si>
  <si>
    <t>2.количество мест единовременного размещения туристов</t>
  </si>
  <si>
    <t>3.посещаемость муниципального образования туристами в год</t>
  </si>
  <si>
    <t>4.количество занятых оказанием услуг в сфере туризма</t>
  </si>
  <si>
    <t>"Развитие физической культуры и спорта в Ключевском районе" на 2015-2020 годы</t>
  </si>
  <si>
    <t>1.удельный вес населения, систематически занимающегося физкультурой и спортом, в общей численности населения</t>
  </si>
  <si>
    <t>2.обеспеченность плоскостными спортивными сооружениями на 10000 человек населения</t>
  </si>
  <si>
    <t>тыс.кв.м</t>
  </si>
  <si>
    <t>3.обеспеченность спортивными залами на 10000 человек населения</t>
  </si>
  <si>
    <t>"Улучшение демографической ситуации в районе" на 2015-2020 годы</t>
  </si>
  <si>
    <t>1.общий коэффициент рождаемости на 1000 человек населения</t>
  </si>
  <si>
    <t>2.общий коэффициент смертности на 1000 человек населения</t>
  </si>
  <si>
    <t>3.коэффициент естественного прироста (убили) населения на 1000 человек населения</t>
  </si>
  <si>
    <t>4.коэффициент миграционного прироста (убыли) на 1000 человек населения</t>
  </si>
  <si>
    <t>5.охват населения флюорографическим осмотром</t>
  </si>
  <si>
    <t>6.охват населения дополнительной диспансеризацией</t>
  </si>
  <si>
    <t>7.охват населения проф.прививками</t>
  </si>
  <si>
    <t>8.уровень зарегистрированной безработицы по отношению к численности трудостособного населения</t>
  </si>
  <si>
    <t>9.коэффициент напряженности на рынке труда (число незанятых граждан на одну вакансию)</t>
  </si>
  <si>
    <t>чел./вакансию</t>
  </si>
  <si>
    <t>10.доступность дошкольного образования</t>
  </si>
  <si>
    <t>11.доля детей, отдохнувших в детских оздоровительных организациях различного типа</t>
  </si>
  <si>
    <t>12.удельный вес населения, систематически занимающегося физкультурой и спортом, в общей численности населения</t>
  </si>
  <si>
    <t>13.количество пострадавших на производстве работников</t>
  </si>
  <si>
    <t>14.затраты на охрану труда</t>
  </si>
  <si>
    <t>рублей на человека</t>
  </si>
  <si>
    <t>"Энергосбережение и повышение энергетической эффективности экономики муниципального образования Ключевский район и сокращение издержек в бюджетном секторе на 2015-2020 годы"</t>
  </si>
  <si>
    <t>1.экономия электрической энергии в бюджетной сфере</t>
  </si>
  <si>
    <t>тыс.кВт.ч.</t>
  </si>
  <si>
    <t>2.экономия электрической энергии в бюджетной сфере</t>
  </si>
  <si>
    <t>3.экономия тепловой энергии в бюджетной сфере</t>
  </si>
  <si>
    <t>тыс.Гкал</t>
  </si>
  <si>
    <t>4.экономия тепловой энергии в бюджетной сфере</t>
  </si>
  <si>
    <t>5.экономия воды  в бюджетной сфере</t>
  </si>
  <si>
    <t>т.куб.м.</t>
  </si>
  <si>
    <t>6.экономия воды в бюджетной сфере</t>
  </si>
  <si>
    <t>7.экономия твердого топлива в бюджетной сфере</t>
  </si>
  <si>
    <t>т.тонн</t>
  </si>
  <si>
    <t>8.экономия твердого топлива в бюджетной сфере</t>
  </si>
  <si>
    <t>9.доля объемов потребляемой ЭЭ, расчеты за которую осуществляется с использованием приборов учета, в общем объеме потребляемой ЭЭ в бюджетной сфере</t>
  </si>
  <si>
    <t>10.доля объемов потребляемой ТЭ, расчеты за которую осуществляется с использованием приборов учета, в общем объеме потребляемой ТЭ в бюджетной сфере</t>
  </si>
  <si>
    <t>11.доля объемов потребляемой воды, расчеты за которую осуществляется с использованием приборов учета, в общем объеме потребляемой воды</t>
  </si>
  <si>
    <t>12.число энергосервисных договоров, заключенных организацией с участием муниципального образования</t>
  </si>
  <si>
    <t>шт</t>
  </si>
  <si>
    <t>Устойчивое развитие поселений Ключевского муниципального района на 2013-2020 годы</t>
  </si>
  <si>
    <t>1.количество проектов, поддержанных в рамках грантовой поддержки местных инициатив</t>
  </si>
  <si>
    <t>2.количество молодых семей и молодых специалистов сельской местности, улучших жилищные условия</t>
  </si>
  <si>
    <t>3.уровень официально зарегистрированной безработицы</t>
  </si>
  <si>
    <t>4.среднемесячные денежные доходы</t>
  </si>
  <si>
    <t>Результаты за 12 месяцев  2015 года</t>
  </si>
  <si>
    <t>Ожидаемый результат</t>
  </si>
  <si>
    <t>Полученный результат</t>
  </si>
  <si>
    <t>повысить эффективность муниципальной системы социальной профилактики правонарушений;_x000D_
привлечь к организации деятельности по предупреждению правонарушений организаций всех форм собственности, а также общественные организации;_x000D_
улучшить информационное обеспечение деятельности государственных органов и общественных организаций по обеспечению охраны общественного порядка на территории Ключевского района;_x000D_
уменьшить общее число совершаемых преступлений, в том числе на улицах и в других общественных местах;_x000D_
снизить количество преступлений, совершенных лицами, ранее судимыми и преступлений совершенных на бытовой почве;_x000D_
совершенствовать работу по профилактике правонарушений в среде несовершеннолетних и молодежи;_x000D_
повысить уровень доверия населения к правоохранительным органам.</t>
  </si>
  <si>
    <t>В целях предупреждения безнадзорности и правонарушений несовершеннолетних, вовлечение подростков, стоящих на учете в комиссии по делам несовершеннолетних. ПДН отделения полиции для 26 детей организован досуг: межведомственая комплексная операция "Каникулы", организация оздоровления и отдыха детей, проживающих в семьях, находящихся в социально-опасном положении. Распоряжением Главы администрации Ключевского района утвержден перечень уполномоченных структур администрации района, осуществляющих деятельность по профилактике жестокого обращения с несовершеннолетними, оказанию помощи детям и подросткам, подвергшимся жестокому обращению, а также по профилактике семейного неблагополучия и социального сиротства. Содана общественная организация "Народная дружина Ключевского района".</t>
  </si>
  <si>
    <t>увеличение доли граждан, участвующих в мероприятиях по патриотическому воспитанию;_x000D_
увеличение доли граждан, положительно оценивающих результаты проведения мероприятий по патриотическому воспитанию;_x000D_
увеличение количества подготовленных организаторов и специалистов патриотического воспитания;_x000D_
увеличение количества патриотических объединений, клубов, историко-патриотических, героико-патриотических и военно-патриотических музеев, уголков памяти в образовательных и других учреждениях</t>
  </si>
  <si>
    <t>Принятие участия в празднованию 70-летия Победы в Великой Отечественной войны. В день памяти и скорби в Мемориальном парке с. Ключи прошла Всероссийская акция "Свеча Памяти". Участие молодого поколения в Дельфийских инрах. Волонтерский отряд "Забота" (с. Северка) с визитной карточкой "Наши добрые дела" принял участие в слете волонтеров. Состоялась районная школа актива в рамках краевого молодежного движения "Школа жизни". Около 160 молодых людей из 10 школ района приняли участие в форуме. Созданы 2 клуба юных пограничников. Более 1000 молодых людей приняли участие в патриотической акции " Бессмертный полк". В военно-спортивном клубе "Барс" - проводятся мероприятия патриотической направленности. Комплексный центр социальной защиты населения организовал туристический поход для детей и их родителей.</t>
  </si>
  <si>
    <t>сокращение количества лиц погибших и пострадавших в результате дорожно-транспортных происшествий на 25%;_x000D_
повышение дисциплины пешеходов и других участников дорожного движения;_x000D_
уменьшение детского дорожно-транспортного травматизма на 50 %;_x000D_
уменьшение количества ДТП на 25%</t>
  </si>
  <si>
    <t>На территории района сотрудниками отделения ГИБДД выявлено более 550 нарушений правил дорожного движения. Основные нарушения повлекшие за собой дорожно-транспортные происшествия - это несоответствие скоростного режима дорожным условиям, нарушение очередности проезда и условий безопасности движения задним ходом.  Обследованы 24 пешеходных перехода. Дорожные знаки приведены в соответствие с требованиями. Осуществлен ремонт щебеночной дороги - 14,0 тыс.кв.м., ямочный ремонт - 1,8 тыс. кв.м., ремонт автомобильных дорог с устройством нового покрытия - 3,2 тыс.кв.м.</t>
  </si>
  <si>
    <t>увеличение количества СМСП не менее чем на 38 единиц,_x000D_
увеличение численности занятых в сфере малого и среднего предпринимательства района не менее чем на 164 человека,_x000D_
увеличение объема налоговых поступлений от СМСП в консолидированный бюджет района не менее чем на 12,7 процентных пункта</t>
  </si>
  <si>
    <t>Оказаны консультации 193 субъектам предпринимательства. Проведены три  семинара с участием 154 субъекта предпринимательства. Участие  87 человек на совещание посвященное Дню Российского предпринимательства, Проведение Дня открытых дверей "Механизмы государственной поддержки" (28 чел.), выставки- презентации "Я-предприниматель" (87 чел.), совещания сельхозтоваропроизводителей "О сотрудничестве с ОАО "Ключевской элеватор" (60 человек). За 2015 г проведены 9 общественных советов по развитию предпринимательства, где приняты решения об "Утверждении плана работы на 2015 год", "О состоянии торговли мясом и мясопродуктами на потребительском рынке района", "Совещание, посвященное дню работников торговли, бытового обслуживания и жилищно-коммунального хозяйства", "О праздновании 9 Мая", "О комплексе мероприятий по развитию товаропроизводителей", "О взаимодействии Совета предпринимательства  и муниципальных органов власти по вопросам развития предпринимательства", "Реализация земельного законодательства в части предоставления и использования земельных участков для осуществления предпринимательской деятельности", "О доступе субъектов малого и среднего предпринимательства к госзакупкам". Участие субъектов малого и среднего предпринимательства в мероприятиях государственной поддержки. Два субъекта малого бизнеса получили поддержку на развитие бизнеса из средств федерального, краевого и местного бюджетов.</t>
  </si>
  <si>
    <t xml:space="preserve">	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значения на территории района до 60%;_x000D_
	Количество посещений библиотек на 1 жителя к 2020 году составит 3,19 посещений, музейных учреждений – 0,36 посещений;_x000D_
	Ежегодное увеличение численности участников культурно-досуговых мероприятий не менее, чем на 4,8%;_x000D_
	Сохранение  доли учащихся учреждений художественного образования в общей численности детей школьного возраста на уровне 2012 года;_x000D_
Повышение средней заработной платы работников учреждений культуры района до уровня средней заработной платы в Алтайском крае к 2017 году.</t>
  </si>
  <si>
    <t>25 января дан официальный старт Году литературы, объявленный в России в 2015 году. Открытие состоялось в рамках проекта "Творческие встречи". Проведен районный фестиваль патриотической песни "Виктория", приняли участие около 100 исполнителей в номинациях "Соло" и "Вокальный коллектив". Проведение проведов зимы, празднование дня "8 марта", организация мероприятий к 70-летию Победы. Участие в  межрайонных, международных конкурсах. Организация Музейной ночи "Музейная вахта памяти", книжной акции "Библионочь - 2015- ночь искусства", концерт "День народного единства". Состоялся районный семинар работников клубной и библиотечной систем. На семинаре подведены итоги работы учреждений в летний период, проведен анализ отчетной документации. Организован межрайонный молодежный фестиваль поэзии «Мне выпало счастье быть русским поэтом». Организатором фестиваля стала Районная модельная библиотека, получившая грантовую поддержку Губернатора Алтайского края в сфере культуры в 2015 году. В фестивале приняли участие 30 чтецов из 9-ти муниципальных учреждений образования и культуры трех районов края (Волчихинского, Ключевского, Михайловского). Участие в краеведческом проекте «Неделя в стиле „Космос“ . Среди юных художников проведен конкурс рисунков на тему "Добрый космос", для которого использовался фрагмент сказки „Маленький принц“. Все творческие работы конкурсантов были посвящены памяти космонавта Германа Степановича Титова.  Празднование 155-летие села Ключи. В Ключевском районном краеведческом музее работала межрайонная передвижная выставка из с. Табуны "По следам ушедших полков". Организован конкурс "Салют Победы". Состоялась ночь искусств. Социально значимыми стали культурно-массовые мероприятия: месячник пожилого человека, , декада Матери, декады инвалидов, "Семейный колейдоскоп".</t>
  </si>
  <si>
    <t>создание благоприятных условий в районе для реализации потенциала молодежи;                                                      _x000D_
увеличение общего числа молодых людей, участвующих в реализации мероприятий программы, до 1000  человек;_x000D_
численность молодых людей, принимающих участие в волонтёрской деятельности, до 300 человек;_x000D_
число посетителей сайта «Ключи молодые», до 5000 человек;_x000D_
численность молодых людей, участвующих в реализации мероприятий программы в сфере гражданского образования и патриотического воспитания, до 500;_x000D_
численность молодых людей, участвующих в районных,  краевых конкурсах профессионального мастерства молодых специалистов, до 300;_x000D_
наличие разнообразных возможностей для самовыражения молодых людей всех категорий, повышение социальной активности, активное вовлечение и участие в жизни общества;</t>
  </si>
  <si>
    <t>Участие молодого поколения в Дельфийских играх, в районных, краевых мероприятиях. Более 65 учащихся школ района приняли участие в  пятой трудовой четверти. Состоялся слет детских организаций школ Ключевского района, посвященный подвигам геров-земляков. В рамках гранта губернатора Алтайского края в сфере молодежной политики памятник Надежде Курченко отреставрирован. В школьном парке в рамках акции «Парк Надежды» школьниками были высажены белоствольные березки, а также появилось выполненное в металле дерево Надежды. Наиболее значимые мероприятия: месячник молодого избирателя, месячник патриотического воспитания, молодежная акция "70 дней до 70-летия Победы". Проведение краевой молодежной встречи актива по проекту "Школа жизни". Участие в VII Всероссийском слете сельской молодежи "Социальное предпринимательство - ресурс развития села". Участие молодежи в краевом патриотическом проекте "Школа жизни". Состоялись выборы нового состава молодежного Парламента.</t>
  </si>
  <si>
    <t>Укрепление материально-технической базы муниципальных дошкольных образовательных учреждений района, оздоровительных учреждений;_x000D_
Увеличение численности детей старшего дошкольного возраста, обучающихся в системе предшкольного образования в вариативных формах;_x000D_
Повышение уровня обеспеченности детских оздоровительных учреждений подготовленными кадрами;_x000D_
Увеличение доли детей, охваченных различными формами отдыха, оздоровления и занятости;_x000D_
Увеличение доли детей, отдохнувших в оздоровительных учреждениях различного типа;_x000D_
Осуществление комплексного подхода к оснащению муниципальных общеобразовательных учреждений современным энергоёмким технологическим и холодильным оборудованием в соответствии с современными требованиями технологии пищевого производства;_x000D_
Улучшение качества школьного питания, обеспечение его безопасности;_x000D_
Создание на школьных пищеблоках условий, соответствующих требованиям Санитарно-эпидемиологических правил и нормативов;_x000D_
Создание благоприятных условий для сохранения и укрепления здоровья детей и подростков, их нормального роста и развития.</t>
  </si>
  <si>
    <t>Ведется работа по совершенствованию учебно-воспитательного процесса, внедрение федеральных государственных стандартов. Проведены  межведомственные районные акции "Собирем детей в школу", "Вернем детей в школу", "Занятость", "Ночные улицы", "Малыш". Четыре школы на 100 % выполнили мероприятия по созданию безбарьерной среды для детей с ограничеными возможностями. Проведена оптимизация сети учреждений образования.  Участие в конкурсе "Учитель года Алтая 2016 ". Организация и проведение районных конкурсов "Воспитатель года, "Самый классный классный".</t>
  </si>
  <si>
    <t>Увеличение количества субъектов, оказывающих услуги в сфере туризма до 5 ед., _x000D_
Увеличение мест единовременного размещения до 90 мест;_x000D_
Посещаемость туристами достигнет 4543 чел. в год;_x000D_
30 человек будет занято в сфере туризма</t>
  </si>
  <si>
    <t>Привлечение частных инвесторов с целью повышения туристической привлекательности района. Ведется разработка туристических маршрутов, в соответствии с утвержденным  планом мероприятий по разработке туристических маршрутов на территории Ключевского района. Создана рабочая группа.</t>
  </si>
  <si>
    <t>сохранение и преумножение традиций спортивно-массовой  работы на территории района;_x000D_
	объединение усилий подразделений администрации райо	на, органов местного самоуправления, общественных организаций и иных структур в области физической культуры 	и спорта;_x000D_
	увеличение числа жителей района, регулярно занимающихся физической культурой и спортом;_x000D_
	улучшение физической подготовленности детей, юноше	ства, молодежи;_x000D_
	сохранение кадрового потенциала учреждений физичес	кой культуры и спорта;_x000D_
	уменьшение числа правонарушений среди несовершенно	летних;_x000D_
	повышение эффективности деятельности муниципальных 	учреждений, участвующих в развитии физической культу	ры и спорта;_x000D_
	укрепление материально-спортивной базы физической 	культуры и спорта;_x000D_
	подготовка спортивного резерва и спортсменов высокой 	квалификации_x000D_
	В результате реализации программы к 2020 году предполагается:_x000D_
- увеличить количество систематически занимающихся физической культурой и спортом до 25%;_x000D_
- увеличить расходы на физическую культуру и спорт на 1 жителя Ключевского района со 150 руб. до 170 руб. в 2020 году;_x000D_
- обеспечить ежегодный прирост количества обучающихся в детско- юношеских спортивных школах до 800 человек</t>
  </si>
  <si>
    <t>Участие в 37-ых Олимпийских играх сельских спортсменов Алтая, в зональных отборочных соревнованиях "Кожанный мяч". Участие в краевом турнире по мини-футболу среди юношей 2006-2007 г.р., в турнире по русскому жиму и становой тяге "Сила Руси" (с. Родино). Проведение более 79 спортивно-массовых зрелищных мероприятий. На кромке лесного массива состоялись районные соревнования по легкоатлетическому кроссу «Золотая осень»  в зачет Спартакиады школьников, посвященные всероссийскому дню бега «Кросс наций – 2015». В соревнованиях приняли участие 9 общеобразовательных учреждений района, с общим числом участников – 151 человек. Проведены спартакиада сельских спортсменов, спартакиада ветеранов, инвалидов.  В районной летней и зимней спартакиаде приняли участие более 450 человек. За 9 месяцев район в первой пятерке в крае по развитию спорта. Организован краевой турнир по мини-футболу, посвященный памяти игроков Ключевской футбольной команды "Юность" Олега Печененко и Владимира Глазова. Проведено первенство района по баскетболу.</t>
  </si>
  <si>
    <t>стабилизация численности населения на уровне увеличения показателя продолжительности жизни не ниже 69,5 лет;_x000D_
улучшение демографической ситуации;_x000D_
не допущение материнской смертности при рождении детей;снижение количества заболеваний социального характера;_x000D_
снижение числа осложнений у женщин в период беременности и родов;_x000D_
обеспечение возможности для посещения детей в дошкольные образовательные учреждения;_x000D_
обеспечение качества предоставления услуг дошкольного образования;_x000D_
совершенствование качества услуг дошкольного образования, предоставляемых населению района;_x000D_
снижение уровня регистрируемой безработицы трудоспособных женщин, в том числе женщин в возрасте 20-29 лет;_x000D_
увеличение уровня трудоустройства женщин в результате прохождения профессионального обучения;_x000D_
увеличение удельного веса женщин, имеющих малолетних детей, в общем числе безработных граждан, завершивших обучение по направлению службы занятости населения;_x000D_
участие в системе иммиграционного контроля;</t>
  </si>
  <si>
    <t>Рассмотрение на Совете администрации района вопроса профилактики неинфекционных заболеваний и пропаганде здорового образа жизни среди населения района . Организация работы автопоезда «Здоровье». В составе бригады были специалисты краевого диагностического центра, краевого онкодиспансера, краевого кардиологического диспансера, краевой клинической больницы. Проведение месячника пожилого человека. Построен новый ФАП в п. Целинный. Выполнение национального календаря по вакцинопрофилактике, оганизациция диспансеризации и проф. осмтратров. Проведение месячника ЗОЖ.</t>
  </si>
  <si>
    <t>Осущетсвление полного контрля за расходованием топливно-энергетических ресурсов в муниципальных организациях;_x000D_
Снижение затарт бюджета в результате уменьшения на 15% потребления топливно-энергетических ресурсоворганизациями муниципальной бюджетной сферы;_x000D_
Снижение потребления топливно-энергетических ресурсов на единицу валового муниципального продукта на 40% к 2020 году, в том числе снижение на 20% потерь энергетических ресурсов в процессе производства и транспортировки</t>
  </si>
  <si>
    <t>Проведение мониторинга финансово-хозяйственной деятельности предприятий ЖКХ. Реконструкция системы водопровода и канализации в бюджетных учереждениях. Осуществление ремонта зданий, окон. Строительство тепло-водотрассы (90 м.). Приобретение сетевого насоса, дымососа. Осуществлена замена котла. За счет средств краевого бюджета установлена модульная котельная для обеспечения теплом жителей и бюждетных орнганизаций в с. Северка.</t>
  </si>
  <si>
    <t>Рост среднемесячных доходов населения в 1,8 раза._x000D_
Уровень безработицы снизится до 2,8 % трудоспособного населения._x000D_
Создание 40 новых рабочих мест._x000D_
Увеличение числа занятых на 2,5 %._x000D_
Число туристов, посещающих увеличится в 1,8 раза._x000D_
Ввод 45,4 тыс. кв.м. нового жилья._x000D_
Ввод дошкольных учреждений на 100 мест._x000D_
Ввод плоскостных спортивных сооружений на 12 тыс.кв.м._x000D_
Ввод 24,7 км локальных водопроводов._x000D_
Организация сбора и переработка ТБО</t>
  </si>
  <si>
    <t>Реализация грантов на обустройство спортивной площадки в с. Истимис, на строительство детской игровой площадки и создание спортивной площадки в с. Ключи. За 2015 год создано 80 рабочих мест.</t>
  </si>
  <si>
    <t>Финансирование за 12 месяцев  2015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</si>
  <si>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</si>
  <si>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</si>
  <si>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</si>
  <si>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</si>
  <si>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</si>
  <si>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</si>
  <si>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</si>
  <si>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2015г.</t>
  </si>
  <si>
    <t>Фактически освоено за 12 месяцев  2015г.</t>
  </si>
  <si>
    <t>Выполнение за 12 месяцев  2015г. от плана по программе,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</si>
</sst>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/>
  </sheetViews>
  <sheetFormatPr defaultRowHeight="15.75" x14ac:dyDescent="0.2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9.140625" style="1"/>
  </cols>
  <sheetData>
    <row r="1" spans="1:6" x14ac:dyDescent="0.25">
      <c r="A1" s="4" t="s">
        <v>0</v>
      </c>
      <c r="B1" s="5"/>
      <c r="C1" s="5"/>
      <c r="D1" s="5"/>
      <c r="E1" s="5"/>
      <c r="F1" s="5"/>
    </row>
    <row r="2" spans="1:6" x14ac:dyDescent="0.25">
      <c r="A2" s="4" t="s">
        <v>1</v>
      </c>
      <c r="B2" s="5"/>
      <c r="C2" s="5"/>
      <c r="D2" s="5"/>
      <c r="E2" s="5"/>
      <c r="F2" s="5"/>
    </row>
    <row r="3" spans="1:6" s="2" customFormat="1" ht="31.5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x14ac:dyDescent="0.25">
      <c r="A4" s="7">
        <v>1</v>
      </c>
      <c r="B4" s="20" t="s">
        <v>8</v>
      </c>
      <c r="C4" s="21"/>
      <c r="D4" s="21"/>
      <c r="E4" s="21"/>
      <c r="F4" s="21"/>
    </row>
    <row r="5" spans="1:6" ht="47.25" x14ac:dyDescent="0.25">
      <c r="A5" s="8"/>
      <c r="B5" s="9" t="s">
        <v>9</v>
      </c>
      <c r="C5" s="6" t="s">
        <v>10</v>
      </c>
      <c r="D5" s="9">
        <v>11</v>
      </c>
      <c r="E5" s="9">
        <v>14.9</v>
      </c>
      <c r="F5" s="9">
        <f>IF(E5=0,0,ROUND(D5/E5*100,1))</f>
        <v>73.8</v>
      </c>
    </row>
    <row r="6" spans="1:6" ht="47.25" x14ac:dyDescent="0.25">
      <c r="A6" s="8"/>
      <c r="B6" s="9" t="s">
        <v>11</v>
      </c>
      <c r="C6" s="6" t="s">
        <v>12</v>
      </c>
      <c r="D6" s="9">
        <v>5</v>
      </c>
      <c r="E6" s="9">
        <v>1.6</v>
      </c>
      <c r="F6" s="9">
        <f>IF(E6=0,0,ROUND(D6/E6*100,1))</f>
        <v>312.5</v>
      </c>
    </row>
    <row r="7" spans="1:6" ht="63" x14ac:dyDescent="0.25">
      <c r="A7" s="8"/>
      <c r="B7" s="9" t="s">
        <v>13</v>
      </c>
      <c r="C7" s="6" t="s">
        <v>12</v>
      </c>
      <c r="D7" s="9">
        <v>20</v>
      </c>
      <c r="E7" s="9">
        <v>57.9</v>
      </c>
      <c r="F7" s="9">
        <f>IF(E7=0,0,ROUND(D7/E7*100,1))</f>
        <v>34.5</v>
      </c>
    </row>
    <row r="8" spans="1:6" ht="47.25" x14ac:dyDescent="0.25">
      <c r="A8" s="8"/>
      <c r="B8" s="9" t="s">
        <v>14</v>
      </c>
      <c r="C8" s="6" t="s">
        <v>12</v>
      </c>
      <c r="D8" s="9">
        <v>1.4</v>
      </c>
      <c r="E8" s="9">
        <v>6.6</v>
      </c>
      <c r="F8" s="9">
        <f>IF(D8=0,0,ROUND(E8/D8*100,1))</f>
        <v>471.4</v>
      </c>
    </row>
    <row r="9" spans="1:6" x14ac:dyDescent="0.25">
      <c r="A9" s="7">
        <v>2</v>
      </c>
      <c r="B9" s="20" t="s">
        <v>15</v>
      </c>
      <c r="C9" s="21"/>
      <c r="D9" s="21"/>
      <c r="E9" s="21"/>
      <c r="F9" s="21"/>
    </row>
    <row r="10" spans="1:6" ht="63" x14ac:dyDescent="0.25">
      <c r="A10" s="8"/>
      <c r="B10" s="9" t="s">
        <v>16</v>
      </c>
      <c r="C10" s="6" t="s">
        <v>12</v>
      </c>
      <c r="D10" s="9">
        <v>50</v>
      </c>
      <c r="E10" s="9">
        <v>50</v>
      </c>
      <c r="F10" s="9">
        <f>IF(D10=0,0,ROUND(E10/D10*100,1))</f>
        <v>100</v>
      </c>
    </row>
    <row r="11" spans="1:6" ht="78.75" x14ac:dyDescent="0.25">
      <c r="A11" s="8"/>
      <c r="B11" s="9" t="s">
        <v>17</v>
      </c>
      <c r="C11" s="6" t="s">
        <v>12</v>
      </c>
      <c r="D11" s="9">
        <v>90</v>
      </c>
      <c r="E11" s="9">
        <v>90</v>
      </c>
      <c r="F11" s="9">
        <f>IF(D11=0,0,ROUND(E11/D11*100,1))</f>
        <v>100</v>
      </c>
    </row>
    <row r="12" spans="1:6" ht="47.25" x14ac:dyDescent="0.25">
      <c r="A12" s="8"/>
      <c r="B12" s="9" t="s">
        <v>18</v>
      </c>
      <c r="C12" s="6" t="s">
        <v>19</v>
      </c>
      <c r="D12" s="9">
        <v>15</v>
      </c>
      <c r="E12" s="9">
        <v>15</v>
      </c>
      <c r="F12" s="9">
        <f>IF(D12=0,0,ROUND(E12/D12*100,1))</f>
        <v>100</v>
      </c>
    </row>
    <row r="13" spans="1:6" ht="63" x14ac:dyDescent="0.25">
      <c r="A13" s="8"/>
      <c r="B13" s="9" t="s">
        <v>20</v>
      </c>
      <c r="C13" s="6" t="s">
        <v>21</v>
      </c>
      <c r="D13" s="9">
        <v>4</v>
      </c>
      <c r="E13" s="9">
        <v>4</v>
      </c>
      <c r="F13" s="9">
        <f>IF(D13=0,0,ROUND(E13/D13*100,1))</f>
        <v>100</v>
      </c>
    </row>
    <row r="14" spans="1:6" ht="126" x14ac:dyDescent="0.25">
      <c r="A14" s="8"/>
      <c r="B14" s="9" t="s">
        <v>22</v>
      </c>
      <c r="C14" s="6" t="s">
        <v>21</v>
      </c>
      <c r="D14" s="9">
        <v>15</v>
      </c>
      <c r="E14" s="9">
        <v>15</v>
      </c>
      <c r="F14" s="9">
        <f>IF(D14=0,0,ROUND(E14/D14*100,1))</f>
        <v>100</v>
      </c>
    </row>
    <row r="15" spans="1:6" x14ac:dyDescent="0.25">
      <c r="A15" s="7">
        <v>3</v>
      </c>
      <c r="B15" s="20" t="s">
        <v>23</v>
      </c>
      <c r="C15" s="21"/>
      <c r="D15" s="21"/>
      <c r="E15" s="21"/>
      <c r="F15" s="21"/>
    </row>
    <row r="16" spans="1:6" ht="63" x14ac:dyDescent="0.25">
      <c r="A16" s="8"/>
      <c r="B16" s="9" t="s">
        <v>24</v>
      </c>
      <c r="C16" s="6" t="s">
        <v>12</v>
      </c>
      <c r="D16" s="9">
        <v>4</v>
      </c>
      <c r="E16" s="9">
        <v>20.5</v>
      </c>
      <c r="F16" s="9">
        <f>IF(D16=0,0,ROUND(E16/D16*100,1))</f>
        <v>512.5</v>
      </c>
    </row>
    <row r="17" spans="1:6" ht="78.75" x14ac:dyDescent="0.25">
      <c r="A17" s="8"/>
      <c r="B17" s="9" t="s">
        <v>25</v>
      </c>
      <c r="C17" s="6" t="s">
        <v>12</v>
      </c>
      <c r="D17" s="9">
        <v>4</v>
      </c>
      <c r="E17" s="9">
        <v>0</v>
      </c>
      <c r="F17" s="9">
        <f>IF(D17=0,0,ROUND(E17/D17*100,1))</f>
        <v>0</v>
      </c>
    </row>
    <row r="18" spans="1:6" ht="47.25" x14ac:dyDescent="0.25">
      <c r="A18" s="8"/>
      <c r="B18" s="9" t="s">
        <v>26</v>
      </c>
      <c r="C18" s="6" t="s">
        <v>12</v>
      </c>
      <c r="D18" s="9">
        <v>50</v>
      </c>
      <c r="E18" s="9">
        <v>0</v>
      </c>
      <c r="F18" s="9">
        <f>IF(D18=0,0,ROUND(E18/D18*100,1))</f>
        <v>0</v>
      </c>
    </row>
    <row r="19" spans="1:6" x14ac:dyDescent="0.25">
      <c r="A19" s="7">
        <v>4</v>
      </c>
      <c r="B19" s="20" t="s">
        <v>27</v>
      </c>
      <c r="C19" s="21"/>
      <c r="D19" s="21"/>
      <c r="E19" s="21"/>
      <c r="F19" s="21"/>
    </row>
    <row r="20" spans="1:6" ht="31.5" x14ac:dyDescent="0.25">
      <c r="A20" s="8"/>
      <c r="B20" s="9" t="s">
        <v>28</v>
      </c>
      <c r="C20" s="6" t="s">
        <v>21</v>
      </c>
      <c r="D20" s="9">
        <v>454</v>
      </c>
      <c r="E20" s="9">
        <v>434</v>
      </c>
      <c r="F20" s="9">
        <f t="shared" ref="F20:F28" si="0">IF(D20=0,0,ROUND(E20/D20*100,1))</f>
        <v>95.6</v>
      </c>
    </row>
    <row r="21" spans="1:6" ht="31.5" x14ac:dyDescent="0.25">
      <c r="A21" s="8"/>
      <c r="B21" s="9" t="s">
        <v>29</v>
      </c>
      <c r="C21" s="6" t="s">
        <v>30</v>
      </c>
      <c r="D21" s="9">
        <v>3853</v>
      </c>
      <c r="E21" s="9">
        <v>3844</v>
      </c>
      <c r="F21" s="9">
        <f t="shared" si="0"/>
        <v>99.8</v>
      </c>
    </row>
    <row r="22" spans="1:6" ht="63" x14ac:dyDescent="0.25">
      <c r="A22" s="8"/>
      <c r="B22" s="9" t="s">
        <v>31</v>
      </c>
      <c r="C22" s="6" t="s">
        <v>21</v>
      </c>
      <c r="D22" s="9">
        <v>4</v>
      </c>
      <c r="E22" s="9">
        <v>2</v>
      </c>
      <c r="F22" s="9">
        <f t="shared" si="0"/>
        <v>50</v>
      </c>
    </row>
    <row r="23" spans="1:6" ht="47.25" x14ac:dyDescent="0.25">
      <c r="A23" s="8"/>
      <c r="B23" s="9" t="s">
        <v>32</v>
      </c>
      <c r="C23" s="6" t="s">
        <v>19</v>
      </c>
      <c r="D23" s="9">
        <v>1450</v>
      </c>
      <c r="E23" s="9">
        <v>1384</v>
      </c>
      <c r="F23" s="9">
        <f t="shared" si="0"/>
        <v>95.4</v>
      </c>
    </row>
    <row r="24" spans="1:6" ht="47.25" x14ac:dyDescent="0.25">
      <c r="A24" s="8"/>
      <c r="B24" s="9" t="s">
        <v>33</v>
      </c>
      <c r="C24" s="6" t="s">
        <v>34</v>
      </c>
      <c r="D24" s="9">
        <v>10315</v>
      </c>
      <c r="E24" s="9">
        <v>12225</v>
      </c>
      <c r="F24" s="9">
        <f t="shared" si="0"/>
        <v>118.5</v>
      </c>
    </row>
    <row r="25" spans="1:6" ht="47.25" x14ac:dyDescent="0.25">
      <c r="A25" s="8"/>
      <c r="B25" s="9" t="s">
        <v>35</v>
      </c>
      <c r="C25" s="6" t="s">
        <v>36</v>
      </c>
      <c r="D25" s="9">
        <v>30549</v>
      </c>
      <c r="E25" s="9">
        <v>30954</v>
      </c>
      <c r="F25" s="9">
        <f t="shared" si="0"/>
        <v>101.3</v>
      </c>
    </row>
    <row r="26" spans="1:6" ht="63" x14ac:dyDescent="0.25">
      <c r="A26" s="8"/>
      <c r="B26" s="9" t="s">
        <v>37</v>
      </c>
      <c r="C26" s="6" t="s">
        <v>12</v>
      </c>
      <c r="D26" s="9">
        <v>0.9</v>
      </c>
      <c r="E26" s="9">
        <v>0.5</v>
      </c>
      <c r="F26" s="9">
        <f t="shared" si="0"/>
        <v>55.6</v>
      </c>
    </row>
    <row r="27" spans="1:6" ht="47.25" x14ac:dyDescent="0.25">
      <c r="A27" s="8"/>
      <c r="B27" s="9" t="s">
        <v>38</v>
      </c>
      <c r="C27" s="6" t="s">
        <v>21</v>
      </c>
      <c r="D27" s="9">
        <v>4</v>
      </c>
      <c r="E27" s="9">
        <v>-14</v>
      </c>
      <c r="F27" s="9">
        <f t="shared" si="0"/>
        <v>-350</v>
      </c>
    </row>
    <row r="28" spans="1:6" ht="63" x14ac:dyDescent="0.25">
      <c r="A28" s="8"/>
      <c r="B28" s="9" t="s">
        <v>39</v>
      </c>
      <c r="C28" s="6" t="s">
        <v>12</v>
      </c>
      <c r="D28" s="9">
        <v>47.7</v>
      </c>
      <c r="E28" s="9">
        <v>48.5</v>
      </c>
      <c r="F28" s="9">
        <f t="shared" si="0"/>
        <v>101.7</v>
      </c>
    </row>
    <row r="29" spans="1:6" x14ac:dyDescent="0.25">
      <c r="A29" s="7">
        <v>5</v>
      </c>
      <c r="B29" s="20" t="s">
        <v>40</v>
      </c>
      <c r="C29" s="21"/>
      <c r="D29" s="21"/>
      <c r="E29" s="21"/>
      <c r="F29" s="21"/>
    </row>
    <row r="30" spans="1:6" ht="126" x14ac:dyDescent="0.25">
      <c r="A30" s="8"/>
      <c r="B30" s="9" t="s">
        <v>41</v>
      </c>
      <c r="C30" s="6" t="s">
        <v>12</v>
      </c>
      <c r="D30" s="9">
        <v>57</v>
      </c>
      <c r="E30" s="9">
        <v>72</v>
      </c>
      <c r="F30" s="9">
        <f t="shared" ref="F30:F36" si="1">IF(D30=0,0,ROUND(E30/D30*100,1))</f>
        <v>126.3</v>
      </c>
    </row>
    <row r="31" spans="1:6" ht="31.5" x14ac:dyDescent="0.25">
      <c r="A31" s="8"/>
      <c r="B31" s="9" t="s">
        <v>42</v>
      </c>
      <c r="C31" s="6" t="s">
        <v>43</v>
      </c>
      <c r="D31" s="9">
        <v>3.19</v>
      </c>
      <c r="E31" s="9">
        <v>5.51</v>
      </c>
      <c r="F31" s="9">
        <f t="shared" si="1"/>
        <v>172.7</v>
      </c>
    </row>
    <row r="32" spans="1:6" ht="31.5" x14ac:dyDescent="0.25">
      <c r="A32" s="8"/>
      <c r="B32" s="9" t="s">
        <v>44</v>
      </c>
      <c r="C32" s="6" t="s">
        <v>12</v>
      </c>
      <c r="D32" s="9">
        <v>0.33</v>
      </c>
      <c r="E32" s="9">
        <v>0.39</v>
      </c>
      <c r="F32" s="9">
        <f t="shared" si="1"/>
        <v>118.2</v>
      </c>
    </row>
    <row r="33" spans="1:6" ht="63" x14ac:dyDescent="0.25">
      <c r="A33" s="8"/>
      <c r="B33" s="9" t="s">
        <v>45</v>
      </c>
      <c r="C33" s="6" t="s">
        <v>12</v>
      </c>
      <c r="D33" s="9">
        <v>3.5</v>
      </c>
      <c r="E33" s="9">
        <v>3.5</v>
      </c>
      <c r="F33" s="9">
        <f t="shared" si="1"/>
        <v>100</v>
      </c>
    </row>
    <row r="34" spans="1:6" ht="63" x14ac:dyDescent="0.25">
      <c r="A34" s="8"/>
      <c r="B34" s="9" t="s">
        <v>46</v>
      </c>
      <c r="C34" s="6" t="s">
        <v>12</v>
      </c>
      <c r="D34" s="9">
        <v>6.8</v>
      </c>
      <c r="E34" s="9">
        <v>6.8</v>
      </c>
      <c r="F34" s="9">
        <f t="shared" si="1"/>
        <v>100</v>
      </c>
    </row>
    <row r="35" spans="1:6" ht="63" x14ac:dyDescent="0.25">
      <c r="A35" s="8"/>
      <c r="B35" s="9" t="s">
        <v>47</v>
      </c>
      <c r="C35" s="6" t="s">
        <v>12</v>
      </c>
      <c r="D35" s="9">
        <v>13.5</v>
      </c>
      <c r="E35" s="9">
        <v>15.3</v>
      </c>
      <c r="F35" s="9">
        <f t="shared" si="1"/>
        <v>113.3</v>
      </c>
    </row>
    <row r="36" spans="1:6" ht="110.25" x14ac:dyDescent="0.25">
      <c r="A36" s="8"/>
      <c r="B36" s="9" t="s">
        <v>48</v>
      </c>
      <c r="C36" s="6" t="s">
        <v>12</v>
      </c>
      <c r="D36" s="9">
        <v>73.7</v>
      </c>
      <c r="E36" s="9">
        <v>52.3</v>
      </c>
      <c r="F36" s="9">
        <f t="shared" si="1"/>
        <v>71</v>
      </c>
    </row>
    <row r="37" spans="1:6" x14ac:dyDescent="0.25">
      <c r="A37" s="10" t="s">
        <v>49</v>
      </c>
      <c r="B37" s="20" t="s">
        <v>50</v>
      </c>
      <c r="C37" s="21"/>
      <c r="D37" s="21"/>
      <c r="E37" s="21"/>
      <c r="F37" s="21"/>
    </row>
    <row r="38" spans="1:6" ht="47.25" x14ac:dyDescent="0.25">
      <c r="A38" s="8"/>
      <c r="B38" s="9" t="s">
        <v>51</v>
      </c>
      <c r="C38" s="6" t="s">
        <v>12</v>
      </c>
      <c r="D38" s="9">
        <v>70.2</v>
      </c>
      <c r="E38" s="9">
        <v>46.7</v>
      </c>
      <c r="F38" s="9">
        <f t="shared" ref="F38:F45" si="2">IF(D38=0,0,ROUND(E38/D38*100,1))</f>
        <v>66.5</v>
      </c>
    </row>
    <row r="39" spans="1:6" ht="31.5" x14ac:dyDescent="0.25">
      <c r="A39" s="8"/>
      <c r="B39" s="9" t="s">
        <v>52</v>
      </c>
      <c r="C39" s="6" t="s">
        <v>53</v>
      </c>
      <c r="D39" s="9">
        <v>8.8000000000000007</v>
      </c>
      <c r="E39" s="9">
        <v>11.8</v>
      </c>
      <c r="F39" s="9">
        <f t="shared" si="2"/>
        <v>134.1</v>
      </c>
    </row>
    <row r="40" spans="1:6" ht="31.5" x14ac:dyDescent="0.25">
      <c r="A40" s="8"/>
      <c r="B40" s="9" t="s">
        <v>54</v>
      </c>
      <c r="C40" s="6" t="s">
        <v>12</v>
      </c>
      <c r="D40" s="9">
        <v>1.5</v>
      </c>
      <c r="E40" s="9">
        <v>3.5</v>
      </c>
      <c r="F40" s="9">
        <f t="shared" si="2"/>
        <v>233.3</v>
      </c>
    </row>
    <row r="41" spans="1:6" ht="63" x14ac:dyDescent="0.25">
      <c r="A41" s="8"/>
      <c r="B41" s="9" t="s">
        <v>55</v>
      </c>
      <c r="C41" s="6" t="s">
        <v>21</v>
      </c>
      <c r="D41" s="9">
        <v>74</v>
      </c>
      <c r="E41" s="9">
        <v>122</v>
      </c>
      <c r="F41" s="9">
        <f t="shared" si="2"/>
        <v>164.9</v>
      </c>
    </row>
    <row r="42" spans="1:6" ht="63" x14ac:dyDescent="0.25">
      <c r="A42" s="8"/>
      <c r="B42" s="9" t="s">
        <v>56</v>
      </c>
      <c r="C42" s="6" t="s">
        <v>12</v>
      </c>
      <c r="D42" s="9">
        <v>19</v>
      </c>
      <c r="E42" s="9">
        <v>61</v>
      </c>
      <c r="F42" s="9">
        <f t="shared" si="2"/>
        <v>321.10000000000002</v>
      </c>
    </row>
    <row r="43" spans="1:6" ht="47.25" x14ac:dyDescent="0.25">
      <c r="A43" s="8"/>
      <c r="B43" s="9" t="s">
        <v>57</v>
      </c>
      <c r="C43" s="6" t="s">
        <v>12</v>
      </c>
      <c r="D43" s="9">
        <v>46.3</v>
      </c>
      <c r="E43" s="9">
        <v>100</v>
      </c>
      <c r="F43" s="9">
        <f t="shared" si="2"/>
        <v>216</v>
      </c>
    </row>
    <row r="44" spans="1:6" ht="47.25" x14ac:dyDescent="0.25">
      <c r="A44" s="8"/>
      <c r="B44" s="9" t="s">
        <v>58</v>
      </c>
      <c r="C44" s="6" t="s">
        <v>12</v>
      </c>
      <c r="D44" s="9">
        <v>60</v>
      </c>
      <c r="E44" s="9">
        <v>60</v>
      </c>
      <c r="F44" s="9">
        <f t="shared" si="2"/>
        <v>100</v>
      </c>
    </row>
    <row r="45" spans="1:6" ht="47.25" x14ac:dyDescent="0.25">
      <c r="A45" s="8"/>
      <c r="B45" s="9" t="s">
        <v>59</v>
      </c>
      <c r="C45" s="6" t="s">
        <v>60</v>
      </c>
      <c r="D45" s="9">
        <v>6.2</v>
      </c>
      <c r="E45" s="9">
        <v>6.3</v>
      </c>
      <c r="F45" s="9">
        <f t="shared" si="2"/>
        <v>101.6</v>
      </c>
    </row>
    <row r="46" spans="1:6" x14ac:dyDescent="0.25">
      <c r="A46" s="10" t="s">
        <v>61</v>
      </c>
      <c r="B46" s="20" t="s">
        <v>62</v>
      </c>
      <c r="C46" s="21"/>
      <c r="D46" s="21"/>
      <c r="E46" s="21"/>
      <c r="F46" s="21"/>
    </row>
    <row r="47" spans="1:6" ht="47.25" x14ac:dyDescent="0.25">
      <c r="A47" s="8"/>
      <c r="B47" s="9" t="s">
        <v>63</v>
      </c>
      <c r="C47" s="6" t="s">
        <v>19</v>
      </c>
      <c r="D47" s="9">
        <v>48.8</v>
      </c>
      <c r="E47" s="9">
        <v>51</v>
      </c>
      <c r="F47" s="9">
        <f>IF(D47=0,0,ROUND(E47/D47*100,1))</f>
        <v>104.5</v>
      </c>
    </row>
    <row r="48" spans="1:6" ht="47.25" x14ac:dyDescent="0.25">
      <c r="A48" s="8"/>
      <c r="B48" s="9" t="s">
        <v>64</v>
      </c>
      <c r="C48" s="6" t="s">
        <v>12</v>
      </c>
      <c r="D48" s="9">
        <v>30</v>
      </c>
      <c r="E48" s="9">
        <v>30</v>
      </c>
      <c r="F48" s="9">
        <f>IF(D48=0,0,ROUND(E48/D48*100,1))</f>
        <v>100</v>
      </c>
    </row>
    <row r="49" spans="1:6" ht="31.5" x14ac:dyDescent="0.25">
      <c r="A49" s="8"/>
      <c r="B49" s="9" t="s">
        <v>65</v>
      </c>
      <c r="C49" s="6" t="s">
        <v>12</v>
      </c>
      <c r="D49" s="9">
        <v>84.8</v>
      </c>
      <c r="E49" s="9">
        <v>84.8</v>
      </c>
      <c r="F49" s="9">
        <f>IF(D49=0,0,ROUND(E49/D49*100,1))</f>
        <v>100</v>
      </c>
    </row>
    <row r="50" spans="1:6" ht="63" x14ac:dyDescent="0.25">
      <c r="A50" s="8"/>
      <c r="B50" s="9" t="s">
        <v>66</v>
      </c>
      <c r="C50" s="6" t="s">
        <v>12</v>
      </c>
      <c r="D50" s="9">
        <v>3.2</v>
      </c>
      <c r="E50" s="9">
        <v>4.5999999999999996</v>
      </c>
      <c r="F50" s="9">
        <f>IF(D50=0,0,ROUND(E50/D50*100,1))</f>
        <v>143.80000000000001</v>
      </c>
    </row>
    <row r="51" spans="1:6" x14ac:dyDescent="0.25">
      <c r="A51" s="10" t="s">
        <v>67</v>
      </c>
      <c r="B51" s="20" t="s">
        <v>68</v>
      </c>
      <c r="C51" s="21"/>
      <c r="D51" s="21"/>
      <c r="E51" s="21"/>
      <c r="F51" s="21"/>
    </row>
    <row r="52" spans="1:6" ht="47.25" x14ac:dyDescent="0.25">
      <c r="A52" s="8"/>
      <c r="B52" s="9" t="s">
        <v>69</v>
      </c>
      <c r="C52" s="6" t="s">
        <v>12</v>
      </c>
      <c r="D52" s="9">
        <v>5</v>
      </c>
      <c r="E52" s="9">
        <v>12</v>
      </c>
      <c r="F52" s="9">
        <f>IF(D52=0,0,ROUND(E52/D52*100,1))</f>
        <v>240</v>
      </c>
    </row>
    <row r="53" spans="1:6" ht="94.5" x14ac:dyDescent="0.25">
      <c r="A53" s="8"/>
      <c r="B53" s="9" t="s">
        <v>70</v>
      </c>
      <c r="C53" s="6" t="s">
        <v>12</v>
      </c>
      <c r="D53" s="9">
        <v>25</v>
      </c>
      <c r="E53" s="9">
        <v>25</v>
      </c>
      <c r="F53" s="9">
        <f>IF(D53=0,0,ROUND(E53/D53*100,1))</f>
        <v>100</v>
      </c>
    </row>
    <row r="54" spans="1:6" x14ac:dyDescent="0.25">
      <c r="A54" s="10" t="s">
        <v>71</v>
      </c>
      <c r="B54" s="20" t="s">
        <v>72</v>
      </c>
      <c r="C54" s="21"/>
      <c r="D54" s="21"/>
      <c r="E54" s="21"/>
      <c r="F54" s="21"/>
    </row>
    <row r="55" spans="1:6" ht="78.75" x14ac:dyDescent="0.25">
      <c r="A55" s="8"/>
      <c r="B55" s="9" t="s">
        <v>73</v>
      </c>
      <c r="C55" s="6" t="s">
        <v>12</v>
      </c>
      <c r="D55" s="9">
        <v>70</v>
      </c>
      <c r="E55" s="9">
        <v>83</v>
      </c>
      <c r="F55" s="9">
        <f>IF(D55=0,0,ROUND(E55/D55*100,1))</f>
        <v>118.6</v>
      </c>
    </row>
    <row r="56" spans="1:6" x14ac:dyDescent="0.25">
      <c r="A56" s="7">
        <v>6</v>
      </c>
      <c r="B56" s="20" t="s">
        <v>74</v>
      </c>
      <c r="C56" s="21"/>
      <c r="D56" s="21"/>
      <c r="E56" s="21"/>
      <c r="F56" s="21"/>
    </row>
    <row r="57" spans="1:6" ht="47.25" x14ac:dyDescent="0.25">
      <c r="A57" s="8"/>
      <c r="B57" s="9" t="s">
        <v>75</v>
      </c>
      <c r="C57" s="6" t="s">
        <v>19</v>
      </c>
      <c r="D57" s="9">
        <v>600</v>
      </c>
      <c r="E57" s="9">
        <v>600</v>
      </c>
      <c r="F57" s="9">
        <f t="shared" ref="F57:F63" si="3">IF(D57=0,0,ROUND(E57/D57*100,1))</f>
        <v>100</v>
      </c>
    </row>
    <row r="58" spans="1:6" ht="47.25" x14ac:dyDescent="0.25">
      <c r="A58" s="8"/>
      <c r="B58" s="9" t="s">
        <v>76</v>
      </c>
      <c r="C58" s="6" t="s">
        <v>19</v>
      </c>
      <c r="D58" s="9">
        <v>150</v>
      </c>
      <c r="E58" s="9">
        <v>150</v>
      </c>
      <c r="F58" s="9">
        <f t="shared" si="3"/>
        <v>100</v>
      </c>
    </row>
    <row r="59" spans="1:6" ht="78.75" x14ac:dyDescent="0.25">
      <c r="A59" s="8"/>
      <c r="B59" s="9" t="s">
        <v>77</v>
      </c>
      <c r="C59" s="6" t="s">
        <v>19</v>
      </c>
      <c r="D59" s="9">
        <v>300</v>
      </c>
      <c r="E59" s="9">
        <v>300</v>
      </c>
      <c r="F59" s="9">
        <f t="shared" si="3"/>
        <v>100</v>
      </c>
    </row>
    <row r="60" spans="1:6" ht="63" x14ac:dyDescent="0.25">
      <c r="A60" s="8"/>
      <c r="B60" s="9" t="s">
        <v>78</v>
      </c>
      <c r="C60" s="6" t="s">
        <v>19</v>
      </c>
      <c r="D60" s="9">
        <v>150</v>
      </c>
      <c r="E60" s="9">
        <v>150</v>
      </c>
      <c r="F60" s="9">
        <f t="shared" si="3"/>
        <v>100</v>
      </c>
    </row>
    <row r="61" spans="1:6" ht="47.25" x14ac:dyDescent="0.25">
      <c r="A61" s="8"/>
      <c r="B61" s="9" t="s">
        <v>79</v>
      </c>
      <c r="C61" s="6" t="s">
        <v>12</v>
      </c>
      <c r="D61" s="9">
        <v>6</v>
      </c>
      <c r="E61" s="9">
        <v>6</v>
      </c>
      <c r="F61" s="9">
        <f t="shared" si="3"/>
        <v>100</v>
      </c>
    </row>
    <row r="62" spans="1:6" ht="110.25" x14ac:dyDescent="0.25">
      <c r="A62" s="8"/>
      <c r="B62" s="9" t="s">
        <v>80</v>
      </c>
      <c r="C62" s="6" t="s">
        <v>19</v>
      </c>
      <c r="D62" s="9">
        <v>150</v>
      </c>
      <c r="E62" s="9">
        <v>155</v>
      </c>
      <c r="F62" s="9">
        <f t="shared" si="3"/>
        <v>103.3</v>
      </c>
    </row>
    <row r="63" spans="1:6" ht="94.5" x14ac:dyDescent="0.25">
      <c r="A63" s="8"/>
      <c r="B63" s="9" t="s">
        <v>81</v>
      </c>
      <c r="C63" s="6" t="s">
        <v>19</v>
      </c>
      <c r="D63" s="9">
        <v>300</v>
      </c>
      <c r="E63" s="9">
        <v>312</v>
      </c>
      <c r="F63" s="9">
        <f t="shared" si="3"/>
        <v>104</v>
      </c>
    </row>
    <row r="64" spans="1:6" x14ac:dyDescent="0.25">
      <c r="A64" s="7">
        <v>7</v>
      </c>
      <c r="B64" s="20" t="s">
        <v>82</v>
      </c>
      <c r="C64" s="21"/>
      <c r="D64" s="21"/>
      <c r="E64" s="21"/>
      <c r="F64" s="21"/>
    </row>
    <row r="65" spans="1:6" ht="78.75" x14ac:dyDescent="0.25">
      <c r="A65" s="8"/>
      <c r="B65" s="9" t="s">
        <v>83</v>
      </c>
      <c r="C65" s="6" t="s">
        <v>12</v>
      </c>
      <c r="D65" s="9">
        <v>13.5</v>
      </c>
      <c r="E65" s="9">
        <v>29.8</v>
      </c>
      <c r="F65" s="9">
        <f>IF(D65=0,0,ROUND(E65/D65*100,1))</f>
        <v>220.7</v>
      </c>
    </row>
    <row r="66" spans="1:6" ht="47.25" x14ac:dyDescent="0.25">
      <c r="A66" s="8"/>
      <c r="B66" s="9" t="s">
        <v>84</v>
      </c>
      <c r="C66" s="6" t="s">
        <v>12</v>
      </c>
      <c r="D66" s="9">
        <v>58.9</v>
      </c>
      <c r="E66" s="9">
        <v>58.9</v>
      </c>
      <c r="F66" s="9">
        <f>IF(D66=0,0,ROUND(E66/D66*100,1))</f>
        <v>100</v>
      </c>
    </row>
    <row r="67" spans="1:6" x14ac:dyDescent="0.25">
      <c r="A67" s="10" t="s">
        <v>85</v>
      </c>
      <c r="B67" s="20" t="s">
        <v>86</v>
      </c>
      <c r="C67" s="21"/>
      <c r="D67" s="21"/>
      <c r="E67" s="21"/>
      <c r="F67" s="21"/>
    </row>
    <row r="68" spans="1:6" ht="63" x14ac:dyDescent="0.25">
      <c r="A68" s="8"/>
      <c r="B68" s="9" t="s">
        <v>87</v>
      </c>
      <c r="C68" s="6" t="s">
        <v>12</v>
      </c>
      <c r="D68" s="9">
        <v>63.2</v>
      </c>
      <c r="E68" s="9">
        <v>80.5</v>
      </c>
      <c r="F68" s="9">
        <f>IF(D68=0,0,ROUND(E68/D68*100,1))</f>
        <v>127.4</v>
      </c>
    </row>
    <row r="69" spans="1:6" ht="63" x14ac:dyDescent="0.25">
      <c r="A69" s="8"/>
      <c r="B69" s="9" t="s">
        <v>88</v>
      </c>
      <c r="C69" s="6" t="s">
        <v>12</v>
      </c>
      <c r="D69" s="9">
        <v>92</v>
      </c>
      <c r="E69" s="9">
        <v>86.2</v>
      </c>
      <c r="F69" s="9">
        <f>IF(D69=0,0,ROUND(E69/D69*100,1))</f>
        <v>93.7</v>
      </c>
    </row>
    <row r="70" spans="1:6" ht="110.25" x14ac:dyDescent="0.25">
      <c r="A70" s="8"/>
      <c r="B70" s="9" t="s">
        <v>89</v>
      </c>
      <c r="C70" s="6" t="s">
        <v>90</v>
      </c>
      <c r="D70" s="9">
        <v>3</v>
      </c>
      <c r="E70" s="9">
        <v>5</v>
      </c>
      <c r="F70" s="9">
        <f>IF(D70=0,0,ROUND(E70/D70*100,1))</f>
        <v>166.7</v>
      </c>
    </row>
    <row r="71" spans="1:6" x14ac:dyDescent="0.25">
      <c r="A71" s="10" t="s">
        <v>91</v>
      </c>
      <c r="B71" s="20" t="s">
        <v>92</v>
      </c>
      <c r="C71" s="21"/>
      <c r="D71" s="21"/>
      <c r="E71" s="21"/>
      <c r="F71" s="21"/>
    </row>
    <row r="72" spans="1:6" ht="47.25" x14ac:dyDescent="0.25">
      <c r="A72" s="8"/>
      <c r="B72" s="9" t="s">
        <v>93</v>
      </c>
      <c r="C72" s="6" t="s">
        <v>12</v>
      </c>
      <c r="D72" s="9">
        <v>72.5</v>
      </c>
      <c r="E72" s="9">
        <v>73</v>
      </c>
      <c r="F72" s="9">
        <f>IF(D72=0,0,ROUND(E72/D72*100,1))</f>
        <v>100.7</v>
      </c>
    </row>
    <row r="73" spans="1:6" ht="31.5" x14ac:dyDescent="0.25">
      <c r="A73" s="8"/>
      <c r="B73" s="9" t="s">
        <v>94</v>
      </c>
      <c r="C73" s="6" t="s">
        <v>12</v>
      </c>
      <c r="D73" s="9">
        <v>100</v>
      </c>
      <c r="E73" s="9">
        <v>64.400000000000006</v>
      </c>
      <c r="F73" s="9">
        <f>IF(D73=0,0,ROUND(E73/D73*100,1))</f>
        <v>64.400000000000006</v>
      </c>
    </row>
    <row r="74" spans="1:6" ht="47.25" x14ac:dyDescent="0.25">
      <c r="A74" s="8"/>
      <c r="B74" s="9" t="s">
        <v>95</v>
      </c>
      <c r="C74" s="6" t="s">
        <v>19</v>
      </c>
      <c r="D74" s="9">
        <v>1300</v>
      </c>
      <c r="E74" s="9">
        <v>1330</v>
      </c>
      <c r="F74" s="9">
        <f>IF(D74=0,0,ROUND(E74/D74*100,1))</f>
        <v>102.3</v>
      </c>
    </row>
    <row r="75" spans="1:6" ht="47.25" x14ac:dyDescent="0.25">
      <c r="A75" s="8"/>
      <c r="B75" s="9" t="s">
        <v>96</v>
      </c>
      <c r="C75" s="6" t="s">
        <v>12</v>
      </c>
      <c r="D75" s="9">
        <v>100</v>
      </c>
      <c r="E75" s="9">
        <v>100</v>
      </c>
      <c r="F75" s="9">
        <f>IF(D75=0,0,ROUND(E75/D75*100,1))</f>
        <v>100</v>
      </c>
    </row>
    <row r="76" spans="1:6" x14ac:dyDescent="0.25">
      <c r="A76" s="10" t="s">
        <v>97</v>
      </c>
      <c r="B76" s="20" t="s">
        <v>98</v>
      </c>
      <c r="C76" s="21"/>
      <c r="D76" s="21"/>
      <c r="E76" s="21"/>
      <c r="F76" s="21"/>
    </row>
    <row r="77" spans="1:6" ht="47.25" x14ac:dyDescent="0.25">
      <c r="A77" s="8"/>
      <c r="B77" s="9" t="s">
        <v>99</v>
      </c>
      <c r="C77" s="6" t="s">
        <v>12</v>
      </c>
      <c r="D77" s="9">
        <v>94</v>
      </c>
      <c r="E77" s="9">
        <v>94</v>
      </c>
      <c r="F77" s="9">
        <f>IF(D77=0,0,ROUND(E77/D77*100,1))</f>
        <v>100</v>
      </c>
    </row>
    <row r="78" spans="1:6" ht="63" x14ac:dyDescent="0.25">
      <c r="A78" s="8"/>
      <c r="B78" s="9" t="s">
        <v>100</v>
      </c>
      <c r="C78" s="6" t="s">
        <v>12</v>
      </c>
      <c r="D78" s="9">
        <v>100</v>
      </c>
      <c r="E78" s="9">
        <v>100</v>
      </c>
      <c r="F78" s="9">
        <f>IF(D78=0,0,ROUND(E78/D78*100,1))</f>
        <v>100</v>
      </c>
    </row>
    <row r="79" spans="1:6" ht="47.25" x14ac:dyDescent="0.25">
      <c r="A79" s="8"/>
      <c r="B79" s="9" t="s">
        <v>101</v>
      </c>
      <c r="C79" s="6" t="s">
        <v>12</v>
      </c>
      <c r="D79" s="9">
        <v>100</v>
      </c>
      <c r="E79" s="9">
        <v>100</v>
      </c>
      <c r="F79" s="9">
        <f>IF(D79=0,0,ROUND(E79/D79*100,1))</f>
        <v>100</v>
      </c>
    </row>
    <row r="80" spans="1:6" ht="94.5" x14ac:dyDescent="0.25">
      <c r="A80" s="8"/>
      <c r="B80" s="9" t="s">
        <v>102</v>
      </c>
      <c r="C80" s="6" t="s">
        <v>12</v>
      </c>
      <c r="D80" s="9">
        <v>100</v>
      </c>
      <c r="E80" s="9">
        <v>100</v>
      </c>
      <c r="F80" s="9">
        <f>IF(D80=0,0,ROUND(E80/D80*100,1))</f>
        <v>100</v>
      </c>
    </row>
    <row r="81" spans="1:6" x14ac:dyDescent="0.25">
      <c r="A81" s="7">
        <v>8</v>
      </c>
      <c r="B81" s="20" t="s">
        <v>103</v>
      </c>
      <c r="C81" s="22"/>
      <c r="D81" s="23"/>
      <c r="E81" s="23"/>
      <c r="F81" s="23"/>
    </row>
    <row r="82" spans="1:6" ht="31.5" x14ac:dyDescent="0.25">
      <c r="A82" s="8"/>
      <c r="B82" s="9" t="s">
        <v>104</v>
      </c>
      <c r="C82" s="6" t="s">
        <v>21</v>
      </c>
      <c r="D82" s="9">
        <v>3</v>
      </c>
      <c r="E82" s="9">
        <v>3</v>
      </c>
      <c r="F82" s="9">
        <f>IF(D82=0,0,ROUND(E82/D82*100,1))</f>
        <v>100</v>
      </c>
    </row>
    <row r="83" spans="1:6" ht="31.5" x14ac:dyDescent="0.25">
      <c r="A83" s="8"/>
      <c r="B83" s="9" t="s">
        <v>105</v>
      </c>
      <c r="C83" s="6" t="s">
        <v>21</v>
      </c>
      <c r="D83" s="9">
        <v>77</v>
      </c>
      <c r="E83" s="9">
        <v>77</v>
      </c>
      <c r="F83" s="9">
        <f>IF(D83=0,0,ROUND(E83/D83*100,1))</f>
        <v>100</v>
      </c>
    </row>
    <row r="84" spans="1:6" ht="31.5" x14ac:dyDescent="0.25">
      <c r="A84" s="8"/>
      <c r="B84" s="9" t="s">
        <v>106</v>
      </c>
      <c r="C84" s="6" t="s">
        <v>19</v>
      </c>
      <c r="D84" s="9">
        <v>2016</v>
      </c>
      <c r="E84" s="9">
        <v>1202</v>
      </c>
      <c r="F84" s="9">
        <f>IF(D84=0,0,ROUND(E84/D84*100,1))</f>
        <v>59.6</v>
      </c>
    </row>
    <row r="85" spans="1:6" ht="31.5" x14ac:dyDescent="0.25">
      <c r="A85" s="8"/>
      <c r="B85" s="9" t="s">
        <v>107</v>
      </c>
      <c r="C85" s="6" t="s">
        <v>19</v>
      </c>
      <c r="D85" s="9">
        <v>14</v>
      </c>
      <c r="E85" s="9">
        <v>11</v>
      </c>
      <c r="F85" s="9">
        <f>IF(D85=0,0,ROUND(E85/D85*100,1))</f>
        <v>78.599999999999994</v>
      </c>
    </row>
    <row r="86" spans="1:6" x14ac:dyDescent="0.25">
      <c r="A86" s="7">
        <v>9</v>
      </c>
      <c r="B86" s="20" t="s">
        <v>108</v>
      </c>
      <c r="C86" s="21"/>
      <c r="D86" s="21"/>
      <c r="E86" s="21"/>
      <c r="F86" s="21"/>
    </row>
    <row r="87" spans="1:6" ht="63" x14ac:dyDescent="0.25">
      <c r="A87" s="8"/>
      <c r="B87" s="9" t="s">
        <v>109</v>
      </c>
      <c r="C87" s="6" t="s">
        <v>12</v>
      </c>
      <c r="D87" s="9">
        <v>29</v>
      </c>
      <c r="E87" s="9">
        <v>29</v>
      </c>
      <c r="F87" s="9">
        <f>IF(D87=0,0,ROUND(E87/D87*100,1))</f>
        <v>100</v>
      </c>
    </row>
    <row r="88" spans="1:6" ht="47.25" x14ac:dyDescent="0.25">
      <c r="A88" s="8"/>
      <c r="B88" s="9" t="s">
        <v>110</v>
      </c>
      <c r="C88" s="6" t="s">
        <v>111</v>
      </c>
      <c r="D88" s="9">
        <v>21.77</v>
      </c>
      <c r="E88" s="9">
        <v>21.77</v>
      </c>
      <c r="F88" s="9">
        <f>IF(D88=0,0,ROUND(E88/D88*100,1))</f>
        <v>100</v>
      </c>
    </row>
    <row r="89" spans="1:6" ht="31.5" x14ac:dyDescent="0.25">
      <c r="A89" s="8"/>
      <c r="B89" s="9" t="s">
        <v>112</v>
      </c>
      <c r="C89" s="6" t="s">
        <v>111</v>
      </c>
      <c r="D89" s="9">
        <v>2.25</v>
      </c>
      <c r="E89" s="9">
        <v>2.25</v>
      </c>
      <c r="F89" s="9">
        <f>IF(D89=0,0,ROUND(E89/D89*100,1))</f>
        <v>100</v>
      </c>
    </row>
    <row r="90" spans="1:6" x14ac:dyDescent="0.25">
      <c r="A90" s="7">
        <v>10</v>
      </c>
      <c r="B90" s="20" t="s">
        <v>113</v>
      </c>
      <c r="C90" s="21"/>
      <c r="D90" s="21"/>
      <c r="E90" s="21"/>
      <c r="F90" s="21"/>
    </row>
    <row r="91" spans="1:6" ht="31.5" x14ac:dyDescent="0.25">
      <c r="A91" s="8"/>
      <c r="B91" s="9" t="s">
        <v>114</v>
      </c>
      <c r="C91" s="6" t="s">
        <v>21</v>
      </c>
      <c r="D91" s="9">
        <v>13.9</v>
      </c>
      <c r="E91" s="9">
        <v>11.3</v>
      </c>
      <c r="F91" s="9">
        <f>IF(D91=0,0,ROUND(E91/D91*100,1))</f>
        <v>81.3</v>
      </c>
    </row>
    <row r="92" spans="1:6" ht="31.5" x14ac:dyDescent="0.25">
      <c r="A92" s="8"/>
      <c r="B92" s="9" t="s">
        <v>115</v>
      </c>
      <c r="C92" s="6" t="s">
        <v>21</v>
      </c>
      <c r="D92" s="9">
        <v>15.6</v>
      </c>
      <c r="E92" s="9">
        <v>14.6</v>
      </c>
      <c r="F92" s="9">
        <f>IF(E92=0,0,ROUND(D92/E92*100,1))</f>
        <v>106.8</v>
      </c>
    </row>
    <row r="93" spans="1:6" ht="47.25" x14ac:dyDescent="0.25">
      <c r="A93" s="8"/>
      <c r="B93" s="9" t="s">
        <v>116</v>
      </c>
      <c r="C93" s="6" t="s">
        <v>21</v>
      </c>
      <c r="D93" s="9">
        <v>0.5</v>
      </c>
      <c r="E93" s="9">
        <v>-3.3</v>
      </c>
      <c r="F93" s="9">
        <f>IF(E93=0,0,ROUND(D93/E93*100,1))</f>
        <v>-15.2</v>
      </c>
    </row>
    <row r="94" spans="1:6" ht="47.25" x14ac:dyDescent="0.25">
      <c r="A94" s="8"/>
      <c r="B94" s="9" t="s">
        <v>117</v>
      </c>
      <c r="C94" s="6" t="s">
        <v>21</v>
      </c>
      <c r="D94" s="9">
        <v>-10</v>
      </c>
      <c r="E94" s="9">
        <v>-6.9</v>
      </c>
      <c r="F94" s="9">
        <f>IF(E94=0,0,ROUND(D94/E94*100,1))</f>
        <v>144.9</v>
      </c>
    </row>
    <row r="95" spans="1:6" ht="31.5" x14ac:dyDescent="0.25">
      <c r="A95" s="8"/>
      <c r="B95" s="9" t="s">
        <v>118</v>
      </c>
      <c r="C95" s="6" t="s">
        <v>12</v>
      </c>
      <c r="D95" s="9">
        <v>75</v>
      </c>
      <c r="E95" s="9">
        <v>92.7</v>
      </c>
      <c r="F95" s="9">
        <f>IF(D95=0,0,ROUND(E95/D95*100,1))</f>
        <v>123.6</v>
      </c>
    </row>
    <row r="96" spans="1:6" ht="31.5" x14ac:dyDescent="0.25">
      <c r="A96" s="8"/>
      <c r="B96" s="9" t="s">
        <v>119</v>
      </c>
      <c r="C96" s="6" t="s">
        <v>12</v>
      </c>
      <c r="D96" s="9">
        <v>100</v>
      </c>
      <c r="E96" s="9">
        <v>100</v>
      </c>
      <c r="F96" s="9">
        <f>IF(D96=0,0,ROUND(E96/D96*100,1))</f>
        <v>100</v>
      </c>
    </row>
    <row r="97" spans="1:6" x14ac:dyDescent="0.25">
      <c r="A97" s="8"/>
      <c r="B97" s="9" t="s">
        <v>120</v>
      </c>
      <c r="C97" s="6" t="s">
        <v>12</v>
      </c>
      <c r="D97" s="9">
        <v>95</v>
      </c>
      <c r="E97" s="9">
        <v>93.1</v>
      </c>
      <c r="F97" s="9">
        <f>IF(D97=0,0,ROUND(E97/D97*100,1))</f>
        <v>98</v>
      </c>
    </row>
    <row r="98" spans="1:6" ht="63" x14ac:dyDescent="0.25">
      <c r="A98" s="8"/>
      <c r="B98" s="9" t="s">
        <v>121</v>
      </c>
      <c r="C98" s="6" t="s">
        <v>12</v>
      </c>
      <c r="D98" s="9">
        <v>3</v>
      </c>
      <c r="E98" s="9">
        <v>3.1</v>
      </c>
      <c r="F98" s="9">
        <f>IF(E98=0,0,ROUND(D98/E98*100,1))</f>
        <v>96.8</v>
      </c>
    </row>
    <row r="99" spans="1:6" ht="47.25" x14ac:dyDescent="0.25">
      <c r="A99" s="8"/>
      <c r="B99" s="9" t="s">
        <v>122</v>
      </c>
      <c r="C99" s="6" t="s">
        <v>123</v>
      </c>
      <c r="D99" s="9">
        <v>4.4000000000000004</v>
      </c>
      <c r="E99" s="9">
        <v>4.4000000000000004</v>
      </c>
      <c r="F99" s="9">
        <f>IF(E99=0,0,ROUND(D99/E99*100,1))</f>
        <v>100</v>
      </c>
    </row>
    <row r="100" spans="1:6" ht="31.5" x14ac:dyDescent="0.25">
      <c r="A100" s="8"/>
      <c r="B100" s="9" t="s">
        <v>124</v>
      </c>
      <c r="C100" s="6" t="s">
        <v>12</v>
      </c>
      <c r="D100" s="9">
        <v>100</v>
      </c>
      <c r="E100" s="9">
        <v>100</v>
      </c>
      <c r="F100" s="9">
        <f>IF(D100=0,0,ROUND(E100/D100*100,1))</f>
        <v>100</v>
      </c>
    </row>
    <row r="101" spans="1:6" ht="47.25" x14ac:dyDescent="0.25">
      <c r="A101" s="8"/>
      <c r="B101" s="9" t="s">
        <v>125</v>
      </c>
      <c r="C101" s="6" t="s">
        <v>12</v>
      </c>
      <c r="D101" s="9">
        <v>72.5</v>
      </c>
      <c r="E101" s="9">
        <v>73</v>
      </c>
      <c r="F101" s="9">
        <f>IF(D101=0,0,ROUND(E101/D101*100,1))</f>
        <v>100.7</v>
      </c>
    </row>
    <row r="102" spans="1:6" ht="63" x14ac:dyDescent="0.25">
      <c r="A102" s="8"/>
      <c r="B102" s="9" t="s">
        <v>126</v>
      </c>
      <c r="C102" s="6" t="s">
        <v>12</v>
      </c>
      <c r="D102" s="9">
        <v>29</v>
      </c>
      <c r="E102" s="9">
        <v>29</v>
      </c>
      <c r="F102" s="9">
        <f>IF(D102=0,0,ROUND(E102/D102*100,1))</f>
        <v>100</v>
      </c>
    </row>
    <row r="103" spans="1:6" ht="31.5" x14ac:dyDescent="0.25">
      <c r="A103" s="8"/>
      <c r="B103" s="9" t="s">
        <v>127</v>
      </c>
      <c r="C103" s="6" t="s">
        <v>19</v>
      </c>
      <c r="D103" s="9">
        <v>0</v>
      </c>
      <c r="E103" s="9">
        <v>4</v>
      </c>
      <c r="F103" s="9">
        <f>IF(E103=0,0,ROUND(D103/E103*100,1))</f>
        <v>0</v>
      </c>
    </row>
    <row r="104" spans="1:6" ht="31.5" x14ac:dyDescent="0.25">
      <c r="A104" s="8"/>
      <c r="B104" s="9" t="s">
        <v>128</v>
      </c>
      <c r="C104" s="6" t="s">
        <v>129</v>
      </c>
      <c r="D104" s="9">
        <v>7137</v>
      </c>
      <c r="E104" s="9">
        <v>2760</v>
      </c>
      <c r="F104" s="9">
        <f>IF(D104=0,0,ROUND(E104/D104*100,1))</f>
        <v>38.700000000000003</v>
      </c>
    </row>
    <row r="105" spans="1:6" x14ac:dyDescent="0.25">
      <c r="A105" s="7">
        <v>11</v>
      </c>
      <c r="B105" s="20" t="s">
        <v>130</v>
      </c>
      <c r="C105" s="21"/>
      <c r="D105" s="21"/>
      <c r="E105" s="21"/>
      <c r="F105" s="21"/>
    </row>
    <row r="106" spans="1:6" ht="31.5" x14ac:dyDescent="0.25">
      <c r="A106" s="8"/>
      <c r="B106" s="9" t="s">
        <v>131</v>
      </c>
      <c r="C106" s="6" t="s">
        <v>132</v>
      </c>
      <c r="D106" s="9">
        <v>44.4</v>
      </c>
      <c r="E106" s="9">
        <v>51</v>
      </c>
      <c r="F106" s="9">
        <f t="shared" ref="F106:F117" si="4">IF(D106=0,0,ROUND(E106/D106*100,1))</f>
        <v>114.9</v>
      </c>
    </row>
    <row r="107" spans="1:6" ht="31.5" x14ac:dyDescent="0.25">
      <c r="A107" s="8"/>
      <c r="B107" s="9" t="s">
        <v>133</v>
      </c>
      <c r="C107" s="6" t="s">
        <v>36</v>
      </c>
      <c r="D107" s="9">
        <v>218.9</v>
      </c>
      <c r="E107" s="9">
        <v>246.5</v>
      </c>
      <c r="F107" s="9">
        <f t="shared" si="4"/>
        <v>112.6</v>
      </c>
    </row>
    <row r="108" spans="1:6" ht="31.5" x14ac:dyDescent="0.25">
      <c r="A108" s="8"/>
      <c r="B108" s="9" t="s">
        <v>134</v>
      </c>
      <c r="C108" s="6" t="s">
        <v>135</v>
      </c>
      <c r="D108" s="9">
        <v>0.35749999999999998</v>
      </c>
      <c r="E108" s="9">
        <v>0.38</v>
      </c>
      <c r="F108" s="9">
        <f t="shared" si="4"/>
        <v>106.3</v>
      </c>
    </row>
    <row r="109" spans="1:6" ht="31.5" x14ac:dyDescent="0.25">
      <c r="A109" s="8"/>
      <c r="B109" s="9" t="s">
        <v>136</v>
      </c>
      <c r="C109" s="6" t="s">
        <v>36</v>
      </c>
      <c r="D109" s="9">
        <v>547.6</v>
      </c>
      <c r="E109" s="9">
        <v>582.07000000000005</v>
      </c>
      <c r="F109" s="9">
        <f t="shared" si="4"/>
        <v>106.3</v>
      </c>
    </row>
    <row r="110" spans="1:6" x14ac:dyDescent="0.25">
      <c r="A110" s="8"/>
      <c r="B110" s="9" t="s">
        <v>137</v>
      </c>
      <c r="C110" s="6" t="s">
        <v>138</v>
      </c>
      <c r="D110" s="9">
        <v>0.7</v>
      </c>
      <c r="E110" s="9">
        <v>0.7</v>
      </c>
      <c r="F110" s="9">
        <f t="shared" si="4"/>
        <v>100</v>
      </c>
    </row>
    <row r="111" spans="1:6" x14ac:dyDescent="0.25">
      <c r="A111" s="8"/>
      <c r="B111" s="9" t="s">
        <v>139</v>
      </c>
      <c r="C111" s="6" t="s">
        <v>36</v>
      </c>
      <c r="D111" s="9">
        <v>23.1</v>
      </c>
      <c r="E111" s="9">
        <v>23.1</v>
      </c>
      <c r="F111" s="9">
        <f t="shared" si="4"/>
        <v>100</v>
      </c>
    </row>
    <row r="112" spans="1:6" ht="31.5" x14ac:dyDescent="0.25">
      <c r="A112" s="8"/>
      <c r="B112" s="9" t="s">
        <v>140</v>
      </c>
      <c r="C112" s="6" t="s">
        <v>141</v>
      </c>
      <c r="D112" s="9">
        <v>7.9500000000000001E-2</v>
      </c>
      <c r="E112" s="9">
        <v>0.09</v>
      </c>
      <c r="F112" s="9">
        <f t="shared" si="4"/>
        <v>113.2</v>
      </c>
    </row>
    <row r="113" spans="1:6" ht="31.5" x14ac:dyDescent="0.25">
      <c r="A113" s="8"/>
      <c r="B113" s="9" t="s">
        <v>142</v>
      </c>
      <c r="C113" s="6" t="s">
        <v>36</v>
      </c>
      <c r="D113" s="9">
        <v>202.9</v>
      </c>
      <c r="E113" s="9">
        <v>229.7</v>
      </c>
      <c r="F113" s="9">
        <f t="shared" si="4"/>
        <v>113.2</v>
      </c>
    </row>
    <row r="114" spans="1:6" ht="78.75" x14ac:dyDescent="0.25">
      <c r="A114" s="8"/>
      <c r="B114" s="9" t="s">
        <v>143</v>
      </c>
      <c r="C114" s="6" t="s">
        <v>12</v>
      </c>
      <c r="D114" s="9">
        <v>100</v>
      </c>
      <c r="E114" s="9">
        <v>100</v>
      </c>
      <c r="F114" s="9">
        <f t="shared" si="4"/>
        <v>100</v>
      </c>
    </row>
    <row r="115" spans="1:6" ht="78.75" x14ac:dyDescent="0.25">
      <c r="A115" s="8"/>
      <c r="B115" s="9" t="s">
        <v>144</v>
      </c>
      <c r="C115" s="6" t="s">
        <v>12</v>
      </c>
      <c r="D115" s="9">
        <v>80</v>
      </c>
      <c r="E115" s="9">
        <v>50</v>
      </c>
      <c r="F115" s="9">
        <f t="shared" si="4"/>
        <v>62.5</v>
      </c>
    </row>
    <row r="116" spans="1:6" ht="63" x14ac:dyDescent="0.25">
      <c r="A116" s="8"/>
      <c r="B116" s="9" t="s">
        <v>145</v>
      </c>
      <c r="C116" s="6" t="s">
        <v>12</v>
      </c>
      <c r="D116" s="9">
        <v>85</v>
      </c>
      <c r="E116" s="9">
        <v>67</v>
      </c>
      <c r="F116" s="9">
        <f t="shared" si="4"/>
        <v>78.8</v>
      </c>
    </row>
    <row r="117" spans="1:6" ht="63" x14ac:dyDescent="0.25">
      <c r="A117" s="8"/>
      <c r="B117" s="9" t="s">
        <v>146</v>
      </c>
      <c r="C117" s="6" t="s">
        <v>147</v>
      </c>
      <c r="D117" s="9">
        <v>0</v>
      </c>
      <c r="E117" s="9">
        <v>0</v>
      </c>
      <c r="F117" s="9">
        <f t="shared" si="4"/>
        <v>0</v>
      </c>
    </row>
    <row r="118" spans="1:6" x14ac:dyDescent="0.25">
      <c r="A118" s="7">
        <v>12</v>
      </c>
      <c r="B118" s="20" t="s">
        <v>148</v>
      </c>
      <c r="C118" s="21"/>
      <c r="D118" s="21"/>
      <c r="E118" s="21"/>
      <c r="F118" s="21"/>
    </row>
    <row r="119" spans="1:6" ht="47.25" x14ac:dyDescent="0.25">
      <c r="A119" s="8"/>
      <c r="B119" s="9" t="s">
        <v>149</v>
      </c>
      <c r="C119" s="6" t="s">
        <v>21</v>
      </c>
      <c r="D119" s="9">
        <v>3</v>
      </c>
      <c r="E119" s="9">
        <v>3</v>
      </c>
      <c r="F119" s="9">
        <f>IF(D119=0,0,ROUND(E119/D119*100,1))</f>
        <v>100</v>
      </c>
    </row>
    <row r="120" spans="1:6" ht="63" x14ac:dyDescent="0.25">
      <c r="A120" s="8"/>
      <c r="B120" s="9" t="s">
        <v>150</v>
      </c>
      <c r="C120" s="6" t="s">
        <v>21</v>
      </c>
      <c r="D120" s="9">
        <v>5</v>
      </c>
      <c r="E120" s="9">
        <v>3</v>
      </c>
      <c r="F120" s="9">
        <f>IF(D120=0,0,ROUND(E120/D120*100,1))</f>
        <v>60</v>
      </c>
    </row>
    <row r="121" spans="1:6" ht="31.5" x14ac:dyDescent="0.25">
      <c r="A121" s="8"/>
      <c r="B121" s="9" t="s">
        <v>151</v>
      </c>
      <c r="C121" s="6" t="s">
        <v>12</v>
      </c>
      <c r="D121" s="9">
        <v>3</v>
      </c>
      <c r="E121" s="9">
        <v>3.1</v>
      </c>
      <c r="F121" s="9">
        <f>IF(E121=0,0,ROUND(D121/E121*100,1))</f>
        <v>96.8</v>
      </c>
    </row>
    <row r="122" spans="1:6" x14ac:dyDescent="0.25">
      <c r="A122" s="8"/>
      <c r="B122" s="9" t="s">
        <v>152</v>
      </c>
      <c r="C122" s="6" t="s">
        <v>34</v>
      </c>
      <c r="D122" s="9">
        <v>11558</v>
      </c>
      <c r="E122" s="9">
        <v>11589.8</v>
      </c>
      <c r="F122" s="9">
        <f>IF(D122=0,0,ROUND(E122/D122*100,1))</f>
        <v>100.3</v>
      </c>
    </row>
  </sheetData>
  <mergeCells count="19">
    <mergeCell ref="B67:F67"/>
    <mergeCell ref="B4:F4"/>
    <mergeCell ref="B9:F9"/>
    <mergeCell ref="B15:F15"/>
    <mergeCell ref="B19:F19"/>
    <mergeCell ref="B29:F29"/>
    <mergeCell ref="B37:F37"/>
    <mergeCell ref="B46:F46"/>
    <mergeCell ref="B51:F51"/>
    <mergeCell ref="B54:F54"/>
    <mergeCell ref="B56:F56"/>
    <mergeCell ref="B64:F64"/>
    <mergeCell ref="B118:F118"/>
    <mergeCell ref="B71:F71"/>
    <mergeCell ref="B76:F76"/>
    <mergeCell ref="B81:F81"/>
    <mergeCell ref="B86:F86"/>
    <mergeCell ref="B90:F90"/>
    <mergeCell ref="B105:F105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.75" x14ac:dyDescent="0.25"/>
  <cols>
    <col min="1" max="1" width="5.7109375" style="3" customWidth="1"/>
    <col min="2" max="2" width="20.7109375" style="1" customWidth="1"/>
    <col min="3" max="4" width="28.7109375" style="1" customWidth="1"/>
    <col min="5" max="16384" width="9.140625" style="1"/>
  </cols>
  <sheetData>
    <row r="1" spans="1:4" x14ac:dyDescent="0.25">
      <c r="A1" s="4" t="s">
        <v>0</v>
      </c>
      <c r="B1" s="5"/>
      <c r="C1" s="5"/>
      <c r="D1" s="5"/>
    </row>
    <row r="2" spans="1:4" x14ac:dyDescent="0.25">
      <c r="A2" s="4" t="s">
        <v>153</v>
      </c>
      <c r="B2" s="5"/>
      <c r="C2" s="5"/>
      <c r="D2" s="5"/>
    </row>
    <row r="3" spans="1:4" s="2" customFormat="1" ht="31.5" x14ac:dyDescent="0.25">
      <c r="A3" s="6" t="s">
        <v>2</v>
      </c>
      <c r="B3" s="6" t="s">
        <v>3</v>
      </c>
      <c r="C3" s="6" t="s">
        <v>154</v>
      </c>
      <c r="D3" s="6" t="s">
        <v>155</v>
      </c>
    </row>
    <row r="4" spans="1:4" ht="409.5" x14ac:dyDescent="0.25">
      <c r="A4" s="8">
        <v>1</v>
      </c>
      <c r="B4" s="9" t="s">
        <v>8</v>
      </c>
      <c r="C4" s="9" t="s">
        <v>156</v>
      </c>
      <c r="D4" s="9" t="s">
        <v>157</v>
      </c>
    </row>
    <row r="5" spans="1:4" ht="409.5" x14ac:dyDescent="0.25">
      <c r="A5" s="8">
        <v>2</v>
      </c>
      <c r="B5" s="9" t="s">
        <v>15</v>
      </c>
      <c r="C5" s="9" t="s">
        <v>158</v>
      </c>
      <c r="D5" s="9" t="s">
        <v>159</v>
      </c>
    </row>
    <row r="6" spans="1:4" ht="409.5" x14ac:dyDescent="0.25">
      <c r="A6" s="8">
        <v>3</v>
      </c>
      <c r="B6" s="9" t="s">
        <v>23</v>
      </c>
      <c r="C6" s="9" t="s">
        <v>160</v>
      </c>
      <c r="D6" s="9" t="s">
        <v>161</v>
      </c>
    </row>
    <row r="7" spans="1:4" ht="409.5" x14ac:dyDescent="0.25">
      <c r="A7" s="8">
        <v>4</v>
      </c>
      <c r="B7" s="9" t="s">
        <v>27</v>
      </c>
      <c r="C7" s="9" t="s">
        <v>162</v>
      </c>
      <c r="D7" s="9" t="s">
        <v>163</v>
      </c>
    </row>
    <row r="8" spans="1:4" ht="409.5" x14ac:dyDescent="0.25">
      <c r="A8" s="8">
        <v>5</v>
      </c>
      <c r="B8" s="9" t="s">
        <v>40</v>
      </c>
      <c r="C8" s="9" t="s">
        <v>164</v>
      </c>
      <c r="D8" s="9" t="s">
        <v>165</v>
      </c>
    </row>
    <row r="9" spans="1:4" ht="409.5" x14ac:dyDescent="0.25">
      <c r="A9" s="8">
        <v>6</v>
      </c>
      <c r="B9" s="9" t="s">
        <v>74</v>
      </c>
      <c r="C9" s="9" t="s">
        <v>166</v>
      </c>
      <c r="D9" s="9" t="s">
        <v>167</v>
      </c>
    </row>
    <row r="10" spans="1:4" ht="409.5" x14ac:dyDescent="0.25">
      <c r="A10" s="8">
        <v>7</v>
      </c>
      <c r="B10" s="9" t="s">
        <v>82</v>
      </c>
      <c r="C10" s="9" t="s">
        <v>168</v>
      </c>
      <c r="D10" s="9" t="s">
        <v>169</v>
      </c>
    </row>
    <row r="11" spans="1:4" ht="204.75" x14ac:dyDescent="0.25">
      <c r="A11" s="8">
        <v>8</v>
      </c>
      <c r="B11" s="9" t="s">
        <v>103</v>
      </c>
      <c r="C11" s="9" t="s">
        <v>170</v>
      </c>
      <c r="D11" s="9" t="s">
        <v>171</v>
      </c>
    </row>
    <row r="12" spans="1:4" ht="409.5" x14ac:dyDescent="0.25">
      <c r="A12" s="8">
        <v>9</v>
      </c>
      <c r="B12" s="9" t="s">
        <v>108</v>
      </c>
      <c r="C12" s="9" t="s">
        <v>172</v>
      </c>
      <c r="D12" s="9" t="s">
        <v>173</v>
      </c>
    </row>
    <row r="13" spans="1:4" ht="409.5" x14ac:dyDescent="0.25">
      <c r="A13" s="8">
        <v>10</v>
      </c>
      <c r="B13" s="9" t="s">
        <v>113</v>
      </c>
      <c r="C13" s="9" t="s">
        <v>174</v>
      </c>
      <c r="D13" s="9" t="s">
        <v>175</v>
      </c>
    </row>
    <row r="14" spans="1:4" ht="346.5" x14ac:dyDescent="0.25">
      <c r="A14" s="8">
        <v>11</v>
      </c>
      <c r="B14" s="9" t="s">
        <v>130</v>
      </c>
      <c r="C14" s="9" t="s">
        <v>176</v>
      </c>
      <c r="D14" s="9" t="s">
        <v>177</v>
      </c>
    </row>
    <row r="15" spans="1:4" ht="393.75" x14ac:dyDescent="0.25">
      <c r="A15" s="8">
        <v>12</v>
      </c>
      <c r="B15" s="9" t="s">
        <v>148</v>
      </c>
      <c r="C15" s="9" t="s">
        <v>178</v>
      </c>
      <c r="D15" s="9" t="s">
        <v>179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/>
  </sheetViews>
  <sheetFormatPr defaultRowHeight="15" x14ac:dyDescent="0.25"/>
  <cols>
    <col min="1" max="1" width="5.28515625" style="12" customWidth="1"/>
    <col min="2" max="2" width="34.7109375" style="11" customWidth="1"/>
    <col min="3" max="32" width="9.42578125" style="11" customWidth="1"/>
    <col min="33" max="16384" width="9.140625" style="11"/>
  </cols>
  <sheetData>
    <row r="1" spans="1:32" x14ac:dyDescent="0.25">
      <c r="A1" s="13" t="s">
        <v>0</v>
      </c>
    </row>
    <row r="2" spans="1:32" x14ac:dyDescent="0.25">
      <c r="A2" s="13" t="s">
        <v>180</v>
      </c>
    </row>
    <row r="3" spans="1:32" s="14" customFormat="1" x14ac:dyDescent="0.25">
      <c r="A3" s="24" t="s">
        <v>2</v>
      </c>
      <c r="B3" s="24" t="s">
        <v>3</v>
      </c>
      <c r="C3" s="24" t="s">
        <v>188</v>
      </c>
      <c r="D3" s="24"/>
      <c r="E3" s="24"/>
      <c r="F3" s="24"/>
      <c r="G3" s="24"/>
      <c r="H3" s="24"/>
      <c r="I3" s="24"/>
      <c r="J3" s="24"/>
      <c r="K3" s="24"/>
      <c r="L3" s="24"/>
      <c r="M3" s="24" t="s">
        <v>189</v>
      </c>
      <c r="N3" s="24"/>
      <c r="O3" s="24"/>
      <c r="P3" s="24"/>
      <c r="Q3" s="24"/>
      <c r="R3" s="24"/>
      <c r="S3" s="24"/>
      <c r="T3" s="24"/>
      <c r="U3" s="24"/>
      <c r="V3" s="24"/>
      <c r="W3" s="24" t="s">
        <v>190</v>
      </c>
      <c r="X3" s="24"/>
      <c r="Y3" s="24"/>
      <c r="Z3" s="24"/>
      <c r="AA3" s="24"/>
      <c r="AB3" s="24"/>
      <c r="AC3" s="24"/>
      <c r="AD3" s="24"/>
      <c r="AE3" s="24"/>
      <c r="AF3" s="24"/>
    </row>
    <row r="4" spans="1:32" s="14" customFormat="1" x14ac:dyDescent="0.25">
      <c r="A4" s="24"/>
      <c r="B4" s="24"/>
      <c r="C4" s="24" t="s">
        <v>181</v>
      </c>
      <c r="D4" s="24" t="s">
        <v>182</v>
      </c>
      <c r="E4" s="24" t="s">
        <v>183</v>
      </c>
      <c r="F4" s="24"/>
      <c r="G4" s="24"/>
      <c r="H4" s="24"/>
      <c r="I4" s="24"/>
      <c r="J4" s="24"/>
      <c r="K4" s="24"/>
      <c r="L4" s="24"/>
      <c r="M4" s="24" t="s">
        <v>181</v>
      </c>
      <c r="N4" s="24" t="s">
        <v>182</v>
      </c>
      <c r="O4" s="24" t="s">
        <v>183</v>
      </c>
      <c r="P4" s="24"/>
      <c r="Q4" s="24"/>
      <c r="R4" s="24"/>
      <c r="S4" s="24"/>
      <c r="T4" s="24"/>
      <c r="U4" s="24"/>
      <c r="V4" s="24"/>
      <c r="W4" s="24" t="s">
        <v>181</v>
      </c>
      <c r="X4" s="24" t="s">
        <v>182</v>
      </c>
      <c r="Y4" s="24" t="s">
        <v>183</v>
      </c>
      <c r="Z4" s="24"/>
      <c r="AA4" s="24"/>
      <c r="AB4" s="24"/>
      <c r="AC4" s="24"/>
      <c r="AD4" s="24"/>
      <c r="AE4" s="24"/>
      <c r="AF4" s="24"/>
    </row>
    <row r="5" spans="1:32" s="14" customFormat="1" x14ac:dyDescent="0.25">
      <c r="A5" s="24"/>
      <c r="B5" s="24"/>
      <c r="C5" s="24"/>
      <c r="D5" s="24"/>
      <c r="E5" s="24" t="s">
        <v>184</v>
      </c>
      <c r="F5" s="24"/>
      <c r="G5" s="24" t="s">
        <v>185</v>
      </c>
      <c r="H5" s="24"/>
      <c r="I5" s="24" t="s">
        <v>186</v>
      </c>
      <c r="J5" s="24"/>
      <c r="K5" s="24" t="s">
        <v>187</v>
      </c>
      <c r="L5" s="24"/>
      <c r="M5" s="24"/>
      <c r="N5" s="24"/>
      <c r="O5" s="24" t="s">
        <v>184</v>
      </c>
      <c r="P5" s="24"/>
      <c r="Q5" s="24" t="s">
        <v>185</v>
      </c>
      <c r="R5" s="24"/>
      <c r="S5" s="24" t="s">
        <v>186</v>
      </c>
      <c r="T5" s="24"/>
      <c r="U5" s="24" t="s">
        <v>187</v>
      </c>
      <c r="V5" s="24"/>
      <c r="W5" s="24"/>
      <c r="X5" s="24"/>
      <c r="Y5" s="24" t="s">
        <v>184</v>
      </c>
      <c r="Z5" s="24"/>
      <c r="AA5" s="24" t="s">
        <v>185</v>
      </c>
      <c r="AB5" s="24"/>
      <c r="AC5" s="24" t="s">
        <v>186</v>
      </c>
      <c r="AD5" s="24"/>
      <c r="AE5" s="24" t="s">
        <v>187</v>
      </c>
      <c r="AF5" s="24"/>
    </row>
    <row r="6" spans="1:32" s="14" customFormat="1" ht="30" x14ac:dyDescent="0.25">
      <c r="A6" s="24"/>
      <c r="B6" s="24"/>
      <c r="C6" s="24"/>
      <c r="D6" s="24"/>
      <c r="E6" s="15" t="s">
        <v>181</v>
      </c>
      <c r="F6" s="15" t="s">
        <v>182</v>
      </c>
      <c r="G6" s="15" t="s">
        <v>181</v>
      </c>
      <c r="H6" s="15" t="s">
        <v>182</v>
      </c>
      <c r="I6" s="15" t="s">
        <v>181</v>
      </c>
      <c r="J6" s="15" t="s">
        <v>182</v>
      </c>
      <c r="K6" s="15" t="s">
        <v>181</v>
      </c>
      <c r="L6" s="15" t="s">
        <v>182</v>
      </c>
      <c r="M6" s="24"/>
      <c r="N6" s="24"/>
      <c r="O6" s="15" t="s">
        <v>181</v>
      </c>
      <c r="P6" s="15" t="s">
        <v>182</v>
      </c>
      <c r="Q6" s="15" t="s">
        <v>181</v>
      </c>
      <c r="R6" s="15" t="s">
        <v>182</v>
      </c>
      <c r="S6" s="15" t="s">
        <v>181</v>
      </c>
      <c r="T6" s="15" t="s">
        <v>182</v>
      </c>
      <c r="U6" s="15" t="s">
        <v>181</v>
      </c>
      <c r="V6" s="15" t="s">
        <v>182</v>
      </c>
      <c r="W6" s="24"/>
      <c r="X6" s="24"/>
      <c r="Y6" s="15" t="s">
        <v>181</v>
      </c>
      <c r="Z6" s="15" t="s">
        <v>182</v>
      </c>
      <c r="AA6" s="15" t="s">
        <v>181</v>
      </c>
      <c r="AB6" s="15" t="s">
        <v>182</v>
      </c>
      <c r="AC6" s="15" t="s">
        <v>181</v>
      </c>
      <c r="AD6" s="15" t="s">
        <v>182</v>
      </c>
      <c r="AE6" s="15" t="s">
        <v>181</v>
      </c>
      <c r="AF6" s="15" t="s">
        <v>182</v>
      </c>
    </row>
    <row r="7" spans="1:32" ht="42.75" x14ac:dyDescent="0.25">
      <c r="A7" s="16">
        <v>1</v>
      </c>
      <c r="B7" s="17" t="s">
        <v>8</v>
      </c>
      <c r="C7" s="18">
        <f t="shared" ref="C7:C26" si="0">E7+G7+I7+K7</f>
        <v>0</v>
      </c>
      <c r="D7" s="18">
        <f t="shared" ref="D7:D26" si="1">F7+H7+J7+L7</f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f t="shared" ref="M7:M26" si="2">O7+Q7+S7+U7</f>
        <v>188.5</v>
      </c>
      <c r="N7" s="18">
        <f t="shared" ref="N7:N26" si="3">P7+R7+T7+V7</f>
        <v>0</v>
      </c>
      <c r="O7" s="18">
        <v>0</v>
      </c>
      <c r="P7" s="18">
        <v>0</v>
      </c>
      <c r="Q7" s="18">
        <v>0</v>
      </c>
      <c r="R7" s="18">
        <v>0</v>
      </c>
      <c r="S7" s="18">
        <v>186.6</v>
      </c>
      <c r="T7" s="18">
        <v>0</v>
      </c>
      <c r="U7" s="18">
        <v>1.9</v>
      </c>
      <c r="V7" s="18">
        <v>0</v>
      </c>
      <c r="W7" s="18">
        <f t="shared" ref="W7:W26" si="4">IF(C7=0,0,ROUND(M7/C7*100,1))</f>
        <v>0</v>
      </c>
      <c r="X7" s="18">
        <f t="shared" ref="X7:X26" si="5">IF(D7=0,0,ROUND(N7/D7*100,1))</f>
        <v>0</v>
      </c>
      <c r="Y7" s="18">
        <f t="shared" ref="Y7:Y26" si="6">IF(E7=0,0,ROUND(O7/E7*100,1))</f>
        <v>0</v>
      </c>
      <c r="Z7" s="18">
        <f t="shared" ref="Z7:Z26" si="7">IF(F7=0,0,ROUND(P7/F7*100,1))</f>
        <v>0</v>
      </c>
      <c r="AA7" s="18">
        <f t="shared" ref="AA7:AA26" si="8">IF(G7=0,0,ROUND(Q7/G7*100,1))</f>
        <v>0</v>
      </c>
      <c r="AB7" s="18">
        <f t="shared" ref="AB7:AB26" si="9">IF(H7=0,0,ROUND(R7/H7*100,1))</f>
        <v>0</v>
      </c>
      <c r="AC7" s="18">
        <f t="shared" ref="AC7:AC26" si="10">IF(I7=0,0,ROUND(S7/I7*100,1))</f>
        <v>0</v>
      </c>
      <c r="AD7" s="18">
        <f t="shared" ref="AD7:AD26" si="11">IF(J7=0,0,ROUND(T7/J7*100,1))</f>
        <v>0</v>
      </c>
      <c r="AE7" s="18">
        <f t="shared" ref="AE7:AE26" si="12">IF(K7=0,0,ROUND(U7/K7*100,1))</f>
        <v>0</v>
      </c>
      <c r="AF7" s="18">
        <f t="shared" ref="AF7:AF26" si="13">IF(L7=0,0,ROUND(V7/L7*100,1))</f>
        <v>0</v>
      </c>
    </row>
    <row r="8" spans="1:32" ht="42.75" x14ac:dyDescent="0.25">
      <c r="A8" s="16">
        <v>2</v>
      </c>
      <c r="B8" s="17" t="s">
        <v>15</v>
      </c>
      <c r="C8" s="18">
        <f t="shared" si="0"/>
        <v>0</v>
      </c>
      <c r="D8" s="18">
        <f t="shared" si="1"/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f t="shared" si="2"/>
        <v>201.1</v>
      </c>
      <c r="N8" s="18">
        <f t="shared" si="3"/>
        <v>0</v>
      </c>
      <c r="O8" s="18">
        <v>0</v>
      </c>
      <c r="P8" s="18">
        <v>0</v>
      </c>
      <c r="Q8" s="18">
        <v>0</v>
      </c>
      <c r="R8" s="18">
        <v>0</v>
      </c>
      <c r="S8" s="18">
        <v>66.099999999999994</v>
      </c>
      <c r="T8" s="18">
        <v>0</v>
      </c>
      <c r="U8" s="18">
        <v>135</v>
      </c>
      <c r="V8" s="18">
        <v>0</v>
      </c>
      <c r="W8" s="18">
        <f t="shared" si="4"/>
        <v>0</v>
      </c>
      <c r="X8" s="18">
        <f t="shared" si="5"/>
        <v>0</v>
      </c>
      <c r="Y8" s="18">
        <f t="shared" si="6"/>
        <v>0</v>
      </c>
      <c r="Z8" s="18">
        <f t="shared" si="7"/>
        <v>0</v>
      </c>
      <c r="AA8" s="18">
        <f t="shared" si="8"/>
        <v>0</v>
      </c>
      <c r="AB8" s="18">
        <f t="shared" si="9"/>
        <v>0</v>
      </c>
      <c r="AC8" s="18">
        <f t="shared" si="10"/>
        <v>0</v>
      </c>
      <c r="AD8" s="18">
        <f t="shared" si="11"/>
        <v>0</v>
      </c>
      <c r="AE8" s="18">
        <f t="shared" si="12"/>
        <v>0</v>
      </c>
      <c r="AF8" s="18">
        <f t="shared" si="13"/>
        <v>0</v>
      </c>
    </row>
    <row r="9" spans="1:32" ht="57" x14ac:dyDescent="0.25">
      <c r="A9" s="16">
        <v>3</v>
      </c>
      <c r="B9" s="17" t="s">
        <v>23</v>
      </c>
      <c r="C9" s="18">
        <f t="shared" si="0"/>
        <v>5166</v>
      </c>
      <c r="D9" s="18">
        <f t="shared" si="1"/>
        <v>0</v>
      </c>
      <c r="E9" s="18">
        <v>0</v>
      </c>
      <c r="F9" s="18">
        <v>0</v>
      </c>
      <c r="G9" s="18">
        <v>1638</v>
      </c>
      <c r="H9" s="18">
        <v>0</v>
      </c>
      <c r="I9" s="18">
        <v>3528</v>
      </c>
      <c r="J9" s="18">
        <v>0</v>
      </c>
      <c r="K9" s="18">
        <v>0</v>
      </c>
      <c r="L9" s="18">
        <v>0</v>
      </c>
      <c r="M9" s="18">
        <f t="shared" si="2"/>
        <v>6157.5609999999997</v>
      </c>
      <c r="N9" s="18">
        <f t="shared" si="3"/>
        <v>0</v>
      </c>
      <c r="O9" s="18">
        <v>0</v>
      </c>
      <c r="P9" s="18">
        <v>0</v>
      </c>
      <c r="Q9" s="18">
        <v>1638</v>
      </c>
      <c r="R9" s="18">
        <v>0</v>
      </c>
      <c r="S9" s="18">
        <v>4519.5609999999997</v>
      </c>
      <c r="T9" s="18">
        <v>0</v>
      </c>
      <c r="U9" s="18">
        <v>0</v>
      </c>
      <c r="V9" s="18">
        <v>0</v>
      </c>
      <c r="W9" s="18">
        <f t="shared" si="4"/>
        <v>119.2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100</v>
      </c>
      <c r="AB9" s="18">
        <f t="shared" si="9"/>
        <v>0</v>
      </c>
      <c r="AC9" s="18">
        <f t="shared" si="10"/>
        <v>128.1</v>
      </c>
      <c r="AD9" s="18">
        <f t="shared" si="11"/>
        <v>0</v>
      </c>
      <c r="AE9" s="18">
        <f t="shared" si="12"/>
        <v>0</v>
      </c>
      <c r="AF9" s="18">
        <f t="shared" si="13"/>
        <v>0</v>
      </c>
    </row>
    <row r="10" spans="1:32" ht="71.25" x14ac:dyDescent="0.25">
      <c r="A10" s="16">
        <v>4</v>
      </c>
      <c r="B10" s="17" t="s">
        <v>27</v>
      </c>
      <c r="C10" s="18">
        <f t="shared" si="0"/>
        <v>660</v>
      </c>
      <c r="D10" s="18">
        <f t="shared" si="1"/>
        <v>0</v>
      </c>
      <c r="E10" s="18">
        <v>541.5</v>
      </c>
      <c r="F10" s="18">
        <v>0</v>
      </c>
      <c r="G10" s="18">
        <v>28.5</v>
      </c>
      <c r="H10" s="18">
        <v>0</v>
      </c>
      <c r="I10" s="18">
        <v>90</v>
      </c>
      <c r="J10" s="18">
        <v>0</v>
      </c>
      <c r="K10" s="18">
        <v>0</v>
      </c>
      <c r="L10" s="18">
        <v>0</v>
      </c>
      <c r="M10" s="18">
        <f t="shared" si="2"/>
        <v>605</v>
      </c>
      <c r="N10" s="18">
        <f t="shared" si="3"/>
        <v>0</v>
      </c>
      <c r="O10" s="18">
        <v>541.5</v>
      </c>
      <c r="P10" s="18">
        <v>0</v>
      </c>
      <c r="Q10" s="18">
        <v>28.5</v>
      </c>
      <c r="R10" s="18">
        <v>0</v>
      </c>
      <c r="S10" s="18">
        <v>35</v>
      </c>
      <c r="T10" s="18">
        <v>0</v>
      </c>
      <c r="U10" s="18">
        <v>0</v>
      </c>
      <c r="V10" s="18">
        <v>0</v>
      </c>
      <c r="W10" s="18">
        <f t="shared" si="4"/>
        <v>91.7</v>
      </c>
      <c r="X10" s="18">
        <f t="shared" si="5"/>
        <v>0</v>
      </c>
      <c r="Y10" s="18">
        <f t="shared" si="6"/>
        <v>100</v>
      </c>
      <c r="Z10" s="18">
        <f t="shared" si="7"/>
        <v>0</v>
      </c>
      <c r="AA10" s="18">
        <f t="shared" si="8"/>
        <v>100</v>
      </c>
      <c r="AB10" s="18">
        <f t="shared" si="9"/>
        <v>0</v>
      </c>
      <c r="AC10" s="18">
        <f t="shared" si="10"/>
        <v>38.9</v>
      </c>
      <c r="AD10" s="18">
        <f t="shared" si="11"/>
        <v>0</v>
      </c>
      <c r="AE10" s="18">
        <f t="shared" si="12"/>
        <v>0</v>
      </c>
      <c r="AF10" s="18">
        <f t="shared" si="13"/>
        <v>0</v>
      </c>
    </row>
    <row r="11" spans="1:32" ht="42.75" x14ac:dyDescent="0.25">
      <c r="A11" s="16">
        <v>5</v>
      </c>
      <c r="B11" s="17" t="s">
        <v>40</v>
      </c>
      <c r="C11" s="18">
        <f t="shared" si="0"/>
        <v>2423.8000000000002</v>
      </c>
      <c r="D11" s="18">
        <f t="shared" si="1"/>
        <v>0</v>
      </c>
      <c r="E11" s="18">
        <v>19.8</v>
      </c>
      <c r="F11" s="18">
        <v>0</v>
      </c>
      <c r="G11" s="18">
        <v>90</v>
      </c>
      <c r="H11" s="18">
        <v>0</v>
      </c>
      <c r="I11" s="18">
        <v>875</v>
      </c>
      <c r="J11" s="18">
        <v>0</v>
      </c>
      <c r="K11" s="18">
        <v>1439</v>
      </c>
      <c r="L11" s="18">
        <v>0</v>
      </c>
      <c r="M11" s="18">
        <f t="shared" si="2"/>
        <v>1389.2</v>
      </c>
      <c r="N11" s="18">
        <f t="shared" si="3"/>
        <v>0</v>
      </c>
      <c r="O11" s="18">
        <v>55.2</v>
      </c>
      <c r="P11" s="18">
        <v>0</v>
      </c>
      <c r="Q11" s="18">
        <v>99.1</v>
      </c>
      <c r="R11" s="18">
        <v>0</v>
      </c>
      <c r="S11" s="18">
        <v>224.6</v>
      </c>
      <c r="T11" s="18">
        <v>0</v>
      </c>
      <c r="U11" s="18">
        <v>1010.3000000000001</v>
      </c>
      <c r="V11" s="18">
        <v>0</v>
      </c>
      <c r="W11" s="18">
        <f t="shared" si="4"/>
        <v>57.3</v>
      </c>
      <c r="X11" s="18">
        <f t="shared" si="5"/>
        <v>0</v>
      </c>
      <c r="Y11" s="18">
        <f t="shared" si="6"/>
        <v>278.8</v>
      </c>
      <c r="Z11" s="18">
        <f t="shared" si="7"/>
        <v>0</v>
      </c>
      <c r="AA11" s="18">
        <f t="shared" si="8"/>
        <v>110.1</v>
      </c>
      <c r="AB11" s="18">
        <f t="shared" si="9"/>
        <v>0</v>
      </c>
      <c r="AC11" s="18">
        <f t="shared" si="10"/>
        <v>25.7</v>
      </c>
      <c r="AD11" s="18">
        <f t="shared" si="11"/>
        <v>0</v>
      </c>
      <c r="AE11" s="18">
        <f t="shared" si="12"/>
        <v>70.2</v>
      </c>
      <c r="AF11" s="18">
        <f t="shared" si="13"/>
        <v>0</v>
      </c>
    </row>
    <row r="12" spans="1:32" x14ac:dyDescent="0.25">
      <c r="A12" s="19" t="s">
        <v>49</v>
      </c>
      <c r="B12" s="18" t="s">
        <v>50</v>
      </c>
      <c r="C12" s="18">
        <f t="shared" si="0"/>
        <v>276.89999999999998</v>
      </c>
      <c r="D12" s="18">
        <f t="shared" si="1"/>
        <v>0</v>
      </c>
      <c r="E12" s="18">
        <v>9.9</v>
      </c>
      <c r="F12" s="18">
        <v>0</v>
      </c>
      <c r="G12" s="18">
        <v>45</v>
      </c>
      <c r="H12" s="18">
        <v>0</v>
      </c>
      <c r="I12" s="18">
        <v>73</v>
      </c>
      <c r="J12" s="18">
        <v>0</v>
      </c>
      <c r="K12" s="18">
        <v>149</v>
      </c>
      <c r="L12" s="18">
        <v>0</v>
      </c>
      <c r="M12" s="18">
        <f t="shared" si="2"/>
        <v>154</v>
      </c>
      <c r="N12" s="18">
        <f t="shared" si="3"/>
        <v>0</v>
      </c>
      <c r="O12" s="18">
        <v>5.2</v>
      </c>
      <c r="P12" s="18">
        <v>0</v>
      </c>
      <c r="Q12" s="18">
        <v>0</v>
      </c>
      <c r="R12" s="18">
        <v>0</v>
      </c>
      <c r="S12" s="18">
        <v>28.2</v>
      </c>
      <c r="T12" s="18">
        <v>0</v>
      </c>
      <c r="U12" s="18">
        <v>120.6</v>
      </c>
      <c r="V12" s="18">
        <v>0</v>
      </c>
      <c r="W12" s="18">
        <f t="shared" si="4"/>
        <v>55.6</v>
      </c>
      <c r="X12" s="18">
        <f t="shared" si="5"/>
        <v>0</v>
      </c>
      <c r="Y12" s="18">
        <f t="shared" si="6"/>
        <v>52.5</v>
      </c>
      <c r="Z12" s="18">
        <f t="shared" si="7"/>
        <v>0</v>
      </c>
      <c r="AA12" s="18">
        <f t="shared" si="8"/>
        <v>0</v>
      </c>
      <c r="AB12" s="18">
        <f t="shared" si="9"/>
        <v>0</v>
      </c>
      <c r="AC12" s="18">
        <f t="shared" si="10"/>
        <v>38.6</v>
      </c>
      <c r="AD12" s="18">
        <f t="shared" si="11"/>
        <v>0</v>
      </c>
      <c r="AE12" s="18">
        <f t="shared" si="12"/>
        <v>80.900000000000006</v>
      </c>
      <c r="AF12" s="18">
        <f t="shared" si="13"/>
        <v>0</v>
      </c>
    </row>
    <row r="13" spans="1:32" x14ac:dyDescent="0.25">
      <c r="A13" s="19" t="s">
        <v>61</v>
      </c>
      <c r="B13" s="18" t="s">
        <v>62</v>
      </c>
      <c r="C13" s="18">
        <f t="shared" si="0"/>
        <v>200</v>
      </c>
      <c r="D13" s="18">
        <f t="shared" si="1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100</v>
      </c>
      <c r="J13" s="18">
        <v>0</v>
      </c>
      <c r="K13" s="18">
        <v>100</v>
      </c>
      <c r="L13" s="18">
        <v>0</v>
      </c>
      <c r="M13" s="18">
        <f t="shared" si="2"/>
        <v>373.9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>
        <v>96.4</v>
      </c>
      <c r="T13" s="18">
        <v>0</v>
      </c>
      <c r="U13" s="18">
        <v>277.5</v>
      </c>
      <c r="V13" s="18">
        <v>0</v>
      </c>
      <c r="W13" s="18">
        <f t="shared" si="4"/>
        <v>187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96.4</v>
      </c>
      <c r="AD13" s="18">
        <f t="shared" si="11"/>
        <v>0</v>
      </c>
      <c r="AE13" s="18">
        <f t="shared" si="12"/>
        <v>277.5</v>
      </c>
      <c r="AF13" s="18">
        <f t="shared" si="13"/>
        <v>0</v>
      </c>
    </row>
    <row r="14" spans="1:32" ht="30" x14ac:dyDescent="0.25">
      <c r="A14" s="19" t="s">
        <v>67</v>
      </c>
      <c r="B14" s="18" t="s">
        <v>68</v>
      </c>
      <c r="C14" s="18">
        <f t="shared" si="0"/>
        <v>480</v>
      </c>
      <c r="D14" s="18">
        <f t="shared" si="1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80</v>
      </c>
      <c r="J14" s="18">
        <v>0</v>
      </c>
      <c r="K14" s="18">
        <v>400</v>
      </c>
      <c r="L14" s="18">
        <v>0</v>
      </c>
      <c r="M14" s="18">
        <f t="shared" si="2"/>
        <v>651.80000000000007</v>
      </c>
      <c r="N14" s="18">
        <f t="shared" si="3"/>
        <v>0</v>
      </c>
      <c r="O14" s="18">
        <v>0</v>
      </c>
      <c r="P14" s="18">
        <v>0</v>
      </c>
      <c r="Q14" s="18">
        <v>39.6</v>
      </c>
      <c r="R14" s="18">
        <v>0</v>
      </c>
      <c r="S14" s="18">
        <v>0</v>
      </c>
      <c r="T14" s="18">
        <v>0</v>
      </c>
      <c r="U14" s="18">
        <v>612.20000000000005</v>
      </c>
      <c r="V14" s="18">
        <v>0</v>
      </c>
      <c r="W14" s="18">
        <f t="shared" si="4"/>
        <v>135.80000000000001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0</v>
      </c>
      <c r="AB14" s="18">
        <f t="shared" si="9"/>
        <v>0</v>
      </c>
      <c r="AC14" s="18">
        <f t="shared" si="10"/>
        <v>0</v>
      </c>
      <c r="AD14" s="18">
        <f t="shared" si="11"/>
        <v>0</v>
      </c>
      <c r="AE14" s="18">
        <f t="shared" si="12"/>
        <v>153.1</v>
      </c>
      <c r="AF14" s="18">
        <f t="shared" si="13"/>
        <v>0</v>
      </c>
    </row>
    <row r="15" spans="1:32" ht="30" x14ac:dyDescent="0.25">
      <c r="A15" s="19" t="s">
        <v>71</v>
      </c>
      <c r="B15" s="18" t="s">
        <v>72</v>
      </c>
      <c r="C15" s="18">
        <f t="shared" si="0"/>
        <v>255</v>
      </c>
      <c r="D15" s="18">
        <f t="shared" si="1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110</v>
      </c>
      <c r="J15" s="18">
        <v>0</v>
      </c>
      <c r="K15" s="18">
        <v>145</v>
      </c>
      <c r="L15" s="18">
        <v>0</v>
      </c>
      <c r="M15" s="18">
        <f t="shared" si="2"/>
        <v>209.5</v>
      </c>
      <c r="N15" s="18">
        <f t="shared" si="3"/>
        <v>0</v>
      </c>
      <c r="O15" s="18">
        <v>50</v>
      </c>
      <c r="P15" s="18">
        <v>0</v>
      </c>
      <c r="Q15" s="18">
        <v>59.5</v>
      </c>
      <c r="R15" s="18">
        <v>0</v>
      </c>
      <c r="S15" s="18">
        <v>100</v>
      </c>
      <c r="T15" s="18">
        <v>0</v>
      </c>
      <c r="U15" s="18">
        <v>0</v>
      </c>
      <c r="V15" s="18">
        <v>0</v>
      </c>
      <c r="W15" s="18">
        <f t="shared" si="4"/>
        <v>82.2</v>
      </c>
      <c r="X15" s="18">
        <f t="shared" si="5"/>
        <v>0</v>
      </c>
      <c r="Y15" s="18">
        <f t="shared" si="6"/>
        <v>0</v>
      </c>
      <c r="Z15" s="18">
        <f t="shared" si="7"/>
        <v>0</v>
      </c>
      <c r="AA15" s="18">
        <f t="shared" si="8"/>
        <v>0</v>
      </c>
      <c r="AB15" s="18">
        <f t="shared" si="9"/>
        <v>0</v>
      </c>
      <c r="AC15" s="18">
        <f t="shared" si="10"/>
        <v>90.9</v>
      </c>
      <c r="AD15" s="18">
        <f t="shared" si="11"/>
        <v>0</v>
      </c>
      <c r="AE15" s="18">
        <f t="shared" si="12"/>
        <v>0</v>
      </c>
      <c r="AF15" s="18">
        <f t="shared" si="13"/>
        <v>0</v>
      </c>
    </row>
    <row r="16" spans="1:32" ht="28.5" x14ac:dyDescent="0.25">
      <c r="A16" s="16">
        <v>6</v>
      </c>
      <c r="B16" s="17" t="s">
        <v>74</v>
      </c>
      <c r="C16" s="18">
        <f t="shared" si="0"/>
        <v>100</v>
      </c>
      <c r="D16" s="18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100</v>
      </c>
      <c r="J16" s="18">
        <v>0</v>
      </c>
      <c r="K16" s="18">
        <v>0</v>
      </c>
      <c r="L16" s="18">
        <v>0</v>
      </c>
      <c r="M16" s="18">
        <f t="shared" si="2"/>
        <v>70.7</v>
      </c>
      <c r="N16" s="18">
        <f t="shared" si="3"/>
        <v>0</v>
      </c>
      <c r="O16" s="18">
        <v>0</v>
      </c>
      <c r="P16" s="18">
        <v>0</v>
      </c>
      <c r="Q16" s="18">
        <v>47</v>
      </c>
      <c r="R16" s="18">
        <v>0</v>
      </c>
      <c r="S16" s="18">
        <v>8.6999999999999993</v>
      </c>
      <c r="T16" s="18">
        <v>0</v>
      </c>
      <c r="U16" s="18">
        <v>15</v>
      </c>
      <c r="V16" s="18">
        <v>0</v>
      </c>
      <c r="W16" s="18">
        <f t="shared" si="4"/>
        <v>70.7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8.6999999999999993</v>
      </c>
      <c r="AD16" s="18">
        <f t="shared" si="11"/>
        <v>0</v>
      </c>
      <c r="AE16" s="18">
        <f t="shared" si="12"/>
        <v>0</v>
      </c>
      <c r="AF16" s="18">
        <f t="shared" si="13"/>
        <v>0</v>
      </c>
    </row>
    <row r="17" spans="1:32" ht="42.75" x14ac:dyDescent="0.25">
      <c r="A17" s="16">
        <v>7</v>
      </c>
      <c r="B17" s="17" t="s">
        <v>82</v>
      </c>
      <c r="C17" s="18">
        <f t="shared" si="0"/>
        <v>2571.1999999999998</v>
      </c>
      <c r="D17" s="18">
        <f t="shared" si="1"/>
        <v>0</v>
      </c>
      <c r="E17" s="18">
        <v>0</v>
      </c>
      <c r="F17" s="18">
        <v>0</v>
      </c>
      <c r="G17" s="18">
        <v>0</v>
      </c>
      <c r="H17" s="18">
        <v>0</v>
      </c>
      <c r="I17" s="18">
        <v>921</v>
      </c>
      <c r="J17" s="18">
        <v>0</v>
      </c>
      <c r="K17" s="18">
        <v>1650.2</v>
      </c>
      <c r="L17" s="18">
        <v>0</v>
      </c>
      <c r="M17" s="18">
        <f t="shared" si="2"/>
        <v>13492.7</v>
      </c>
      <c r="N17" s="18">
        <f t="shared" si="3"/>
        <v>0</v>
      </c>
      <c r="O17" s="18">
        <v>0</v>
      </c>
      <c r="P17" s="18">
        <v>0</v>
      </c>
      <c r="Q17" s="18">
        <v>1668.9</v>
      </c>
      <c r="R17" s="18">
        <v>0</v>
      </c>
      <c r="S17" s="18">
        <v>793.8</v>
      </c>
      <c r="T17" s="18">
        <v>0</v>
      </c>
      <c r="U17" s="18">
        <v>11030</v>
      </c>
      <c r="V17" s="18">
        <v>0</v>
      </c>
      <c r="W17" s="18">
        <f t="shared" si="4"/>
        <v>524.79999999999995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0</v>
      </c>
      <c r="AB17" s="18">
        <f t="shared" si="9"/>
        <v>0</v>
      </c>
      <c r="AC17" s="18">
        <f t="shared" si="10"/>
        <v>86.2</v>
      </c>
      <c r="AD17" s="18">
        <f t="shared" si="11"/>
        <v>0</v>
      </c>
      <c r="AE17" s="18">
        <f t="shared" si="12"/>
        <v>668.4</v>
      </c>
      <c r="AF17" s="18">
        <f t="shared" si="13"/>
        <v>0</v>
      </c>
    </row>
    <row r="18" spans="1:32" ht="30" x14ac:dyDescent="0.25">
      <c r="A18" s="19" t="s">
        <v>85</v>
      </c>
      <c r="B18" s="18" t="s">
        <v>86</v>
      </c>
      <c r="C18" s="18">
        <f t="shared" si="0"/>
        <v>110</v>
      </c>
      <c r="D18" s="18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110</v>
      </c>
      <c r="J18" s="18">
        <v>0</v>
      </c>
      <c r="K18" s="18">
        <v>0</v>
      </c>
      <c r="L18" s="18">
        <v>0</v>
      </c>
      <c r="M18" s="18">
        <f t="shared" si="2"/>
        <v>6870.5</v>
      </c>
      <c r="N18" s="18">
        <f t="shared" si="3"/>
        <v>0</v>
      </c>
      <c r="O18" s="18">
        <v>0</v>
      </c>
      <c r="P18" s="18">
        <v>0</v>
      </c>
      <c r="Q18" s="18">
        <v>0</v>
      </c>
      <c r="R18" s="18">
        <v>0</v>
      </c>
      <c r="S18" s="18">
        <v>380.9</v>
      </c>
      <c r="T18" s="18">
        <v>0</v>
      </c>
      <c r="U18" s="18">
        <v>6489.6</v>
      </c>
      <c r="V18" s="18">
        <v>0</v>
      </c>
      <c r="W18" s="18">
        <f t="shared" si="4"/>
        <v>6245.9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346.3</v>
      </c>
      <c r="AD18" s="18">
        <f t="shared" si="11"/>
        <v>0</v>
      </c>
      <c r="AE18" s="18">
        <f t="shared" si="12"/>
        <v>0</v>
      </c>
      <c r="AF18" s="18">
        <f t="shared" si="13"/>
        <v>0</v>
      </c>
    </row>
    <row r="19" spans="1:32" ht="45" x14ac:dyDescent="0.25">
      <c r="A19" s="19" t="s">
        <v>91</v>
      </c>
      <c r="B19" s="18" t="s">
        <v>92</v>
      </c>
      <c r="C19" s="18">
        <f t="shared" si="0"/>
        <v>2361.1999999999998</v>
      </c>
      <c r="D19" s="18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711</v>
      </c>
      <c r="J19" s="18">
        <v>0</v>
      </c>
      <c r="K19" s="18">
        <v>1650.2</v>
      </c>
      <c r="L19" s="18">
        <v>0</v>
      </c>
      <c r="M19" s="18">
        <f t="shared" si="2"/>
        <v>1853.6</v>
      </c>
      <c r="N19" s="18">
        <f t="shared" si="3"/>
        <v>0</v>
      </c>
      <c r="O19" s="18">
        <v>0</v>
      </c>
      <c r="P19" s="18">
        <v>0</v>
      </c>
      <c r="Q19" s="18">
        <v>690.7</v>
      </c>
      <c r="R19" s="18">
        <v>0</v>
      </c>
      <c r="S19" s="18">
        <v>388.9</v>
      </c>
      <c r="T19" s="18">
        <v>0</v>
      </c>
      <c r="U19" s="18">
        <v>774</v>
      </c>
      <c r="V19" s="18">
        <v>0</v>
      </c>
      <c r="W19" s="18">
        <f t="shared" si="4"/>
        <v>78.5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54.7</v>
      </c>
      <c r="AD19" s="18">
        <f t="shared" si="11"/>
        <v>0</v>
      </c>
      <c r="AE19" s="18">
        <f t="shared" si="12"/>
        <v>46.9</v>
      </c>
      <c r="AF19" s="18">
        <f t="shared" si="13"/>
        <v>0</v>
      </c>
    </row>
    <row r="20" spans="1:32" ht="30" x14ac:dyDescent="0.25">
      <c r="A20" s="19" t="s">
        <v>97</v>
      </c>
      <c r="B20" s="18" t="s">
        <v>98</v>
      </c>
      <c r="C20" s="18">
        <f t="shared" si="0"/>
        <v>100</v>
      </c>
      <c r="D20" s="18">
        <f t="shared" si="1"/>
        <v>0</v>
      </c>
      <c r="E20" s="18">
        <v>0</v>
      </c>
      <c r="F20" s="18">
        <v>0</v>
      </c>
      <c r="G20" s="18">
        <v>0</v>
      </c>
      <c r="H20" s="18">
        <v>0</v>
      </c>
      <c r="I20" s="18">
        <v>100</v>
      </c>
      <c r="J20" s="18">
        <v>0</v>
      </c>
      <c r="K20" s="18">
        <v>0</v>
      </c>
      <c r="L20" s="18">
        <v>0</v>
      </c>
      <c r="M20" s="18">
        <f t="shared" si="2"/>
        <v>4768.6000000000004</v>
      </c>
      <c r="N20" s="18">
        <f t="shared" si="3"/>
        <v>0</v>
      </c>
      <c r="O20" s="18">
        <v>0</v>
      </c>
      <c r="P20" s="18">
        <v>0</v>
      </c>
      <c r="Q20" s="18">
        <v>978.2</v>
      </c>
      <c r="R20" s="18">
        <v>0</v>
      </c>
      <c r="S20" s="18">
        <v>24</v>
      </c>
      <c r="T20" s="18">
        <v>0</v>
      </c>
      <c r="U20" s="18">
        <v>3766.4</v>
      </c>
      <c r="V20" s="18">
        <v>0</v>
      </c>
      <c r="W20" s="18">
        <f t="shared" si="4"/>
        <v>4768.6000000000004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24</v>
      </c>
      <c r="AD20" s="18">
        <f t="shared" si="11"/>
        <v>0</v>
      </c>
      <c r="AE20" s="18">
        <f t="shared" si="12"/>
        <v>0</v>
      </c>
      <c r="AF20" s="18">
        <f t="shared" si="13"/>
        <v>0</v>
      </c>
    </row>
    <row r="21" spans="1:32" ht="42.75" x14ac:dyDescent="0.25">
      <c r="A21" s="16">
        <v>8</v>
      </c>
      <c r="B21" s="17" t="s">
        <v>103</v>
      </c>
      <c r="C21" s="18">
        <f t="shared" si="0"/>
        <v>2365</v>
      </c>
      <c r="D21" s="18">
        <f t="shared" si="1"/>
        <v>0</v>
      </c>
      <c r="E21" s="18">
        <v>0</v>
      </c>
      <c r="F21" s="18">
        <v>0</v>
      </c>
      <c r="G21" s="18">
        <v>0</v>
      </c>
      <c r="H21" s="18">
        <v>0</v>
      </c>
      <c r="I21" s="18">
        <v>5</v>
      </c>
      <c r="J21" s="18">
        <v>0</v>
      </c>
      <c r="K21" s="18">
        <v>2360</v>
      </c>
      <c r="L21" s="18">
        <v>0</v>
      </c>
      <c r="M21" s="18">
        <f t="shared" si="2"/>
        <v>2100</v>
      </c>
      <c r="N21" s="18">
        <f t="shared" si="3"/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2100</v>
      </c>
      <c r="V21" s="18">
        <v>0</v>
      </c>
      <c r="W21" s="18">
        <f t="shared" si="4"/>
        <v>88.8</v>
      </c>
      <c r="X21" s="18">
        <f t="shared" si="5"/>
        <v>0</v>
      </c>
      <c r="Y21" s="18">
        <f t="shared" si="6"/>
        <v>0</v>
      </c>
      <c r="Z21" s="18">
        <f t="shared" si="7"/>
        <v>0</v>
      </c>
      <c r="AA21" s="18">
        <f t="shared" si="8"/>
        <v>0</v>
      </c>
      <c r="AB21" s="18">
        <f t="shared" si="9"/>
        <v>0</v>
      </c>
      <c r="AC21" s="18">
        <f t="shared" si="10"/>
        <v>0</v>
      </c>
      <c r="AD21" s="18">
        <f t="shared" si="11"/>
        <v>0</v>
      </c>
      <c r="AE21" s="18">
        <f t="shared" si="12"/>
        <v>89</v>
      </c>
      <c r="AF21" s="18">
        <f t="shared" si="13"/>
        <v>0</v>
      </c>
    </row>
    <row r="22" spans="1:32" ht="42.75" x14ac:dyDescent="0.25">
      <c r="A22" s="16">
        <v>9</v>
      </c>
      <c r="B22" s="17" t="s">
        <v>108</v>
      </c>
      <c r="C22" s="18">
        <f t="shared" si="0"/>
        <v>600</v>
      </c>
      <c r="D22" s="18">
        <f t="shared" si="1"/>
        <v>0</v>
      </c>
      <c r="E22" s="18">
        <v>0</v>
      </c>
      <c r="F22" s="18">
        <v>0</v>
      </c>
      <c r="G22" s="18">
        <v>0</v>
      </c>
      <c r="H22" s="18">
        <v>0</v>
      </c>
      <c r="I22" s="18">
        <v>600</v>
      </c>
      <c r="J22" s="18">
        <v>0</v>
      </c>
      <c r="K22" s="18">
        <v>0</v>
      </c>
      <c r="L22" s="18">
        <v>0</v>
      </c>
      <c r="M22" s="18">
        <f t="shared" si="2"/>
        <v>570.79999999999995</v>
      </c>
      <c r="N22" s="18">
        <f t="shared" si="3"/>
        <v>0</v>
      </c>
      <c r="O22" s="18">
        <v>0</v>
      </c>
      <c r="P22" s="18">
        <v>0</v>
      </c>
      <c r="Q22" s="18">
        <v>0</v>
      </c>
      <c r="R22" s="18">
        <v>0</v>
      </c>
      <c r="S22" s="18">
        <v>276.8</v>
      </c>
      <c r="T22" s="18">
        <v>0</v>
      </c>
      <c r="U22" s="18">
        <v>294</v>
      </c>
      <c r="V22" s="18">
        <v>0</v>
      </c>
      <c r="W22" s="18">
        <f t="shared" si="4"/>
        <v>95.1</v>
      </c>
      <c r="X22" s="18">
        <f t="shared" si="5"/>
        <v>0</v>
      </c>
      <c r="Y22" s="18">
        <f t="shared" si="6"/>
        <v>0</v>
      </c>
      <c r="Z22" s="18">
        <f t="shared" si="7"/>
        <v>0</v>
      </c>
      <c r="AA22" s="18">
        <f t="shared" si="8"/>
        <v>0</v>
      </c>
      <c r="AB22" s="18">
        <f t="shared" si="9"/>
        <v>0</v>
      </c>
      <c r="AC22" s="18">
        <f t="shared" si="10"/>
        <v>46.1</v>
      </c>
      <c r="AD22" s="18">
        <f t="shared" si="11"/>
        <v>0</v>
      </c>
      <c r="AE22" s="18">
        <f t="shared" si="12"/>
        <v>0</v>
      </c>
      <c r="AF22" s="18">
        <f t="shared" si="13"/>
        <v>0</v>
      </c>
    </row>
    <row r="23" spans="1:32" ht="42.75" x14ac:dyDescent="0.25">
      <c r="A23" s="16">
        <v>10</v>
      </c>
      <c r="B23" s="17" t="s">
        <v>113</v>
      </c>
      <c r="C23" s="18">
        <f t="shared" si="0"/>
        <v>0</v>
      </c>
      <c r="D23" s="18">
        <f t="shared" si="1"/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f t="shared" si="2"/>
        <v>33</v>
      </c>
      <c r="N23" s="18">
        <f t="shared" si="3"/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33</v>
      </c>
      <c r="V23" s="18">
        <v>0</v>
      </c>
      <c r="W23" s="18">
        <f t="shared" si="4"/>
        <v>0</v>
      </c>
      <c r="X23" s="18">
        <f t="shared" si="5"/>
        <v>0</v>
      </c>
      <c r="Y23" s="18">
        <f t="shared" si="6"/>
        <v>0</v>
      </c>
      <c r="Z23" s="18">
        <f t="shared" si="7"/>
        <v>0</v>
      </c>
      <c r="AA23" s="18">
        <f t="shared" si="8"/>
        <v>0</v>
      </c>
      <c r="AB23" s="18">
        <f t="shared" si="9"/>
        <v>0</v>
      </c>
      <c r="AC23" s="18">
        <f t="shared" si="10"/>
        <v>0</v>
      </c>
      <c r="AD23" s="18">
        <f t="shared" si="11"/>
        <v>0</v>
      </c>
      <c r="AE23" s="18">
        <f t="shared" si="12"/>
        <v>0</v>
      </c>
      <c r="AF23" s="18">
        <f t="shared" si="13"/>
        <v>0</v>
      </c>
    </row>
    <row r="24" spans="1:32" ht="114" x14ac:dyDescent="0.25">
      <c r="A24" s="16">
        <v>11</v>
      </c>
      <c r="B24" s="17" t="s">
        <v>130</v>
      </c>
      <c r="C24" s="18">
        <f t="shared" si="0"/>
        <v>1950</v>
      </c>
      <c r="D24" s="18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1950</v>
      </c>
      <c r="J24" s="18">
        <v>0</v>
      </c>
      <c r="K24" s="18">
        <v>0</v>
      </c>
      <c r="L24" s="18">
        <v>0</v>
      </c>
      <c r="M24" s="18">
        <f t="shared" si="2"/>
        <v>1025.5999999999999</v>
      </c>
      <c r="N24" s="18">
        <f t="shared" si="3"/>
        <v>0</v>
      </c>
      <c r="O24" s="18">
        <v>0</v>
      </c>
      <c r="P24" s="18">
        <v>0</v>
      </c>
      <c r="Q24" s="18">
        <v>0</v>
      </c>
      <c r="R24" s="18">
        <v>0</v>
      </c>
      <c r="S24" s="18">
        <v>1025.5999999999999</v>
      </c>
      <c r="T24" s="18">
        <v>0</v>
      </c>
      <c r="U24" s="18">
        <v>0</v>
      </c>
      <c r="V24" s="18">
        <v>0</v>
      </c>
      <c r="W24" s="18">
        <f t="shared" si="4"/>
        <v>52.6</v>
      </c>
      <c r="X24" s="18">
        <f t="shared" si="5"/>
        <v>0</v>
      </c>
      <c r="Y24" s="18">
        <f t="shared" si="6"/>
        <v>0</v>
      </c>
      <c r="Z24" s="18">
        <f t="shared" si="7"/>
        <v>0</v>
      </c>
      <c r="AA24" s="18">
        <f t="shared" si="8"/>
        <v>0</v>
      </c>
      <c r="AB24" s="18">
        <f t="shared" si="9"/>
        <v>0</v>
      </c>
      <c r="AC24" s="18">
        <f t="shared" si="10"/>
        <v>52.6</v>
      </c>
      <c r="AD24" s="18">
        <f t="shared" si="11"/>
        <v>0</v>
      </c>
      <c r="AE24" s="18">
        <f t="shared" si="12"/>
        <v>0</v>
      </c>
      <c r="AF24" s="18">
        <f t="shared" si="13"/>
        <v>0</v>
      </c>
    </row>
    <row r="25" spans="1:32" ht="42.75" x14ac:dyDescent="0.25">
      <c r="A25" s="16">
        <v>12</v>
      </c>
      <c r="B25" s="17" t="s">
        <v>148</v>
      </c>
      <c r="C25" s="18">
        <f t="shared" si="0"/>
        <v>30661.07</v>
      </c>
      <c r="D25" s="18">
        <f t="shared" si="1"/>
        <v>2754.67</v>
      </c>
      <c r="E25" s="18">
        <v>2161.0700000000002</v>
      </c>
      <c r="F25" s="18">
        <v>1130.07</v>
      </c>
      <c r="G25" s="18">
        <v>7526</v>
      </c>
      <c r="H25" s="18">
        <v>589.6</v>
      </c>
      <c r="I25" s="18">
        <v>19708</v>
      </c>
      <c r="J25" s="18">
        <v>0</v>
      </c>
      <c r="K25" s="18">
        <v>1266</v>
      </c>
      <c r="L25" s="18">
        <v>1035</v>
      </c>
      <c r="M25" s="18">
        <f t="shared" si="2"/>
        <v>6010.68</v>
      </c>
      <c r="N25" s="18">
        <f t="shared" si="3"/>
        <v>2754.67</v>
      </c>
      <c r="O25" s="18">
        <v>2161.08</v>
      </c>
      <c r="P25" s="18">
        <v>1130.07</v>
      </c>
      <c r="Q25" s="18">
        <v>1499.6</v>
      </c>
      <c r="R25" s="18">
        <v>589.6</v>
      </c>
      <c r="S25" s="18">
        <v>45</v>
      </c>
      <c r="T25" s="18">
        <v>0</v>
      </c>
      <c r="U25" s="18">
        <v>2305</v>
      </c>
      <c r="V25" s="18">
        <v>1035</v>
      </c>
      <c r="W25" s="18">
        <f t="shared" si="4"/>
        <v>19.600000000000001</v>
      </c>
      <c r="X25" s="18">
        <f t="shared" si="5"/>
        <v>100</v>
      </c>
      <c r="Y25" s="18">
        <f t="shared" si="6"/>
        <v>100</v>
      </c>
      <c r="Z25" s="18">
        <f t="shared" si="7"/>
        <v>100</v>
      </c>
      <c r="AA25" s="18">
        <f t="shared" si="8"/>
        <v>19.899999999999999</v>
      </c>
      <c r="AB25" s="18">
        <f t="shared" si="9"/>
        <v>100</v>
      </c>
      <c r="AC25" s="18">
        <f t="shared" si="10"/>
        <v>0.2</v>
      </c>
      <c r="AD25" s="18">
        <f t="shared" si="11"/>
        <v>0</v>
      </c>
      <c r="AE25" s="18">
        <f t="shared" si="12"/>
        <v>182.1</v>
      </c>
      <c r="AF25" s="18">
        <f t="shared" si="13"/>
        <v>100</v>
      </c>
    </row>
    <row r="26" spans="1:32" x14ac:dyDescent="0.25">
      <c r="A26" s="16"/>
      <c r="B26" s="17"/>
      <c r="C26" s="17">
        <f t="shared" si="0"/>
        <v>46497.07</v>
      </c>
      <c r="D26" s="17">
        <f t="shared" si="1"/>
        <v>2754.67</v>
      </c>
      <c r="E26" s="17">
        <v>2722.3700000000003</v>
      </c>
      <c r="F26" s="17">
        <v>1130.07</v>
      </c>
      <c r="G26" s="17">
        <v>9282.5</v>
      </c>
      <c r="H26" s="17">
        <v>589.6</v>
      </c>
      <c r="I26" s="17">
        <v>27777</v>
      </c>
      <c r="J26" s="17">
        <v>0</v>
      </c>
      <c r="K26" s="17">
        <v>6715.2</v>
      </c>
      <c r="L26" s="17">
        <v>1035</v>
      </c>
      <c r="M26" s="17">
        <f t="shared" si="2"/>
        <v>31844.841000000004</v>
      </c>
      <c r="N26" s="17">
        <f t="shared" si="3"/>
        <v>2754.67</v>
      </c>
      <c r="O26" s="17">
        <v>2757.7799999999997</v>
      </c>
      <c r="P26" s="17">
        <v>1130.07</v>
      </c>
      <c r="Q26" s="17">
        <v>4981.0999999999995</v>
      </c>
      <c r="R26" s="17">
        <v>589.6</v>
      </c>
      <c r="S26" s="17">
        <v>7181.7609999999995</v>
      </c>
      <c r="T26" s="17">
        <v>0</v>
      </c>
      <c r="U26" s="17">
        <v>16924.200000000004</v>
      </c>
      <c r="V26" s="17">
        <v>1035</v>
      </c>
      <c r="W26" s="17">
        <f t="shared" si="4"/>
        <v>68.5</v>
      </c>
      <c r="X26" s="17">
        <f t="shared" si="5"/>
        <v>100</v>
      </c>
      <c r="Y26" s="17">
        <f t="shared" si="6"/>
        <v>101.3</v>
      </c>
      <c r="Z26" s="17">
        <f t="shared" si="7"/>
        <v>100</v>
      </c>
      <c r="AA26" s="17">
        <f t="shared" si="8"/>
        <v>53.7</v>
      </c>
      <c r="AB26" s="17">
        <f t="shared" si="9"/>
        <v>100</v>
      </c>
      <c r="AC26" s="17">
        <f t="shared" si="10"/>
        <v>25.9</v>
      </c>
      <c r="AD26" s="17">
        <f t="shared" si="11"/>
        <v>0</v>
      </c>
      <c r="AE26" s="17">
        <f t="shared" si="12"/>
        <v>252</v>
      </c>
      <c r="AF26" s="17">
        <f t="shared" si="13"/>
        <v>100</v>
      </c>
    </row>
  </sheetData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ageMargins left="0.78740157480314998" right="0.31496062992126" top="0.39370078740157499" bottom="0.59" header="0.3" footer="0.31496062992126"/>
  <pageSetup paperSize="9" orientation="landscape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Индикаторы</vt:lpstr>
      <vt:lpstr>Результат</vt:lpstr>
      <vt:lpstr>Финансирование</vt:lpstr>
      <vt:lpstr>Индикаторы!Заголовки_для_печати</vt:lpstr>
      <vt:lpstr>Результат!Заголовки_для_печати</vt:lpstr>
      <vt:lpstr>Финансирование!Заголовки_для_печати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</dc:creator>
  <cp:lastModifiedBy>Админ</cp:lastModifiedBy>
  <dcterms:created xsi:type="dcterms:W3CDTF">2016-04-21T10:17:50Z</dcterms:created>
  <dcterms:modified xsi:type="dcterms:W3CDTF">2016-04-21T10:24:29Z</dcterms:modified>
</cp:coreProperties>
</file>